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firstSheet="17" activeTab="17"/>
  </bookViews>
  <sheets>
    <sheet name="30.12.2016" sheetId="1" r:id="rId1"/>
    <sheet name="27.02.2017" sheetId="2" r:id="rId2"/>
    <sheet name="03.03.2017" sheetId="3" r:id="rId3"/>
    <sheet name="27.03.2017" sheetId="4" r:id="rId4"/>
    <sheet name="31.03.2017" sheetId="5" r:id="rId5"/>
    <sheet name="14.04.2017" sheetId="6" r:id="rId6"/>
    <sheet name="23.05.2017" sheetId="7" r:id="rId7"/>
    <sheet name="28.06.2017" sheetId="8" r:id="rId8"/>
    <sheet name="18.07.2017" sheetId="9" r:id="rId9"/>
    <sheet name="27.07.2017" sheetId="10" r:id="rId10"/>
    <sheet name="29.08.2017 " sheetId="11" r:id="rId11"/>
    <sheet name="29.09.2017" sheetId="12" r:id="rId12"/>
    <sheet name="06.10.2017" sheetId="13" r:id="rId13"/>
    <sheet name="01.11.2017" sheetId="14" r:id="rId14"/>
    <sheet name="02.11.2017" sheetId="15" r:id="rId15"/>
    <sheet name="15.11.2017" sheetId="16" r:id="rId16"/>
    <sheet name="22.11.2016 " sheetId="17" state="hidden" r:id="rId17"/>
    <sheet name="29.12.2017 " sheetId="18" r:id="rId18"/>
  </sheets>
  <definedNames/>
  <calcPr fullCalcOnLoad="1"/>
</workbook>
</file>

<file path=xl/sharedStrings.xml><?xml version="1.0" encoding="utf-8"?>
<sst xmlns="http://schemas.openxmlformats.org/spreadsheetml/2006/main" count="1699" uniqueCount="103">
  <si>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</si>
  <si>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</si>
  <si>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</si>
  <si>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</si>
  <si>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</si>
  <si>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</si>
  <si>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</si>
  <si>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</si>
  <si>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</si>
  <si>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</si>
  <si>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</si>
  <si>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</si>
  <si>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</si>
  <si>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</si>
  <si>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</si>
  <si>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</si>
  <si>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</si>
  <si>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</si>
  <si>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</si>
  <si>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</si>
  <si>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</si>
  <si>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</si>
  <si>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</si>
  <si>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</si>
  <si>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</si>
  <si>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</si>
  <si>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</si>
  <si>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</si>
  <si>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</si>
  <si>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</si>
  <si>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</si>
  <si>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</si>
  <si>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</si>
  <si>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</si>
  <si>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</si>
  <si>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</si>
  <si>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</si>
  <si>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</si>
  <si>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</si>
  <si>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</si>
  <si>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</si>
  <si>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</si>
  <si>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</si>
  <si>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</si>
  <si>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</si>
  <si>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</si>
  <si>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</si>
  <si>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</si>
  <si>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</si>
  <si>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</si>
  <si>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</si>
  <si>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</si>
  <si>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</si>
  <si>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</si>
  <si>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</si>
  <si>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</si>
  <si>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</si>
  <si>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</si>
  <si>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</si>
  <si>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</si>
  <si>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</si>
  <si>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</si>
  <si>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</si>
  <si>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</si>
  <si>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31.12.2016</t>
  </si>
  <si>
    <t>Valoarea contract  trim I 2017</t>
  </si>
  <si>
    <t>Situatia valorilor contractate alocate unitatilor sanitare pentru derularea programelor/subprogramelor nationale de sanatate curative  pentru trim I 2017</t>
  </si>
  <si>
    <t>proceduri de dilatare percutana</t>
  </si>
  <si>
    <t>27.02.2017</t>
  </si>
  <si>
    <t>03.03.2017</t>
  </si>
  <si>
    <t>27.03.2017</t>
  </si>
  <si>
    <t>Situatia valorilor contractate alocate unitatilor sanitare pentru derularea programelor/subprogramelor nationale de sanatate curative  pentru pentru perioada ian.-apr. 2017</t>
  </si>
  <si>
    <t>Total Hemofilie Talasemie din care:</t>
  </si>
  <si>
    <t>Valoarea contract  ian.-apr. 2017</t>
  </si>
  <si>
    <t>proceduri de  electrofiziologie</t>
  </si>
  <si>
    <t>Hemofilia profilactica</t>
  </si>
  <si>
    <t>31.03.2017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</si>
  <si>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</si>
  <si>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14.04.2017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</si>
  <si>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</si>
  <si>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</si>
  <si>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</si>
  <si>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</si>
  <si>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</si>
  <si>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</si>
  <si>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</si>
  <si>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</si>
  <si>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</si>
  <si>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</si>
  <si>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</si>
  <si>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</si>
  <si>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28.06.2017</t>
  </si>
  <si>
    <t>18.07.2017</t>
  </si>
  <si>
    <t>27.07.2017</t>
  </si>
  <si>
    <t>29.08.2017</t>
  </si>
  <si>
    <t>29.09.2017</t>
  </si>
  <si>
    <t>06.10.2017</t>
  </si>
  <si>
    <t>01.11.2017</t>
  </si>
  <si>
    <t>02.11.2017</t>
  </si>
  <si>
    <t>15.11.2017</t>
  </si>
  <si>
    <t>Situatia valorilor contractate alocate unitatilor sanitare pentru derularea programelor/subprogramelor nationale de sanatate curative  pentru pentru trim.I  2018</t>
  </si>
  <si>
    <t>Valoare contract  Trim.I 2018</t>
  </si>
  <si>
    <t>pompe de insulina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</si>
</sst>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1" fontId="7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4" fontId="8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8" fillId="0" borderId="0" xfId="0" applyNumberFormat="1" applyFont="1" applyAlignment="1">
      <alignment/>
    </xf>
    <xf numFmtId="4" fontId="7" fillId="0" borderId="18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8" fillId="0" borderId="12" xfId="0" applyFont="1" applyBorder="1" applyAlignment="1">
      <alignment vertical="center" wrapText="1"/>
    </xf>
    <xf numFmtId="4" fontId="7" fillId="0" borderId="14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49" fontId="4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19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vertical="center" wrapText="1"/>
    </xf>
    <xf numFmtId="1" fontId="1" fillId="0" borderId="28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1" fillId="0" borderId="30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vertical="center" wrapText="1"/>
    </xf>
    <xf numFmtId="1" fontId="7" fillId="0" borderId="19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3" fillId="0" borderId="33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6" xfId="0" applyFont="1" applyBorder="1" applyAlignment="1">
      <alignment/>
    </xf>
    <xf numFmtId="4" fontId="4" fillId="0" borderId="37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4" fontId="3" fillId="0" borderId="39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B13">
      <selection activeCell="C49" sqref="C4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64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65</v>
      </c>
      <c r="E11" s="99" t="s">
        <v>20</v>
      </c>
      <c r="F11" s="102" t="s">
        <v>21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15.75" customHeight="1">
      <c r="A16" s="112">
        <v>1</v>
      </c>
      <c r="B16" s="114" t="s">
        <v>4</v>
      </c>
      <c r="C16" s="16" t="s">
        <v>5</v>
      </c>
      <c r="D16" s="10">
        <f>D17+D18+D19+D20</f>
        <v>188060</v>
      </c>
      <c r="E16" s="117">
        <f>D22+D55+D63+D64+D65+D66</f>
        <v>4951114.22</v>
      </c>
      <c r="F16" s="117">
        <f>D28+D57</f>
        <v>226113.53000000003</v>
      </c>
      <c r="G16" s="117">
        <f>D29+D58</f>
        <v>55910</v>
      </c>
      <c r="H16" s="117">
        <f>D30+D59</f>
        <v>35130</v>
      </c>
      <c r="I16" s="117">
        <f>D31+D60</f>
        <v>6270</v>
      </c>
      <c r="J16" s="119">
        <f>D34+D61</f>
        <v>128803.53</v>
      </c>
      <c r="K16" s="34"/>
    </row>
    <row r="17" spans="1:11" ht="15.75" customHeight="1">
      <c r="A17" s="113"/>
      <c r="B17" s="115"/>
      <c r="C17" s="17" t="s">
        <v>67</v>
      </c>
      <c r="D17" s="18">
        <v>112500</v>
      </c>
      <c r="E17" s="117"/>
      <c r="F17" s="117"/>
      <c r="G17" s="117"/>
      <c r="H17" s="117"/>
      <c r="I17" s="117"/>
      <c r="J17" s="119"/>
      <c r="K17" s="35"/>
    </row>
    <row r="18" spans="1:11" ht="15" customHeight="1">
      <c r="A18" s="113"/>
      <c r="B18" s="115"/>
      <c r="C18" s="17" t="s">
        <v>14</v>
      </c>
      <c r="D18" s="18">
        <v>38060</v>
      </c>
      <c r="E18" s="118"/>
      <c r="F18" s="118"/>
      <c r="G18" s="118"/>
      <c r="H18" s="118"/>
      <c r="I18" s="118"/>
      <c r="J18" s="120"/>
      <c r="K18" s="35"/>
    </row>
    <row r="19" spans="1:11" ht="15" customHeight="1">
      <c r="A19" s="113"/>
      <c r="B19" s="115"/>
      <c r="C19" s="17" t="s">
        <v>15</v>
      </c>
      <c r="D19" s="18">
        <v>26730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13"/>
      <c r="B20" s="115"/>
      <c r="C20" s="17" t="s">
        <v>16</v>
      </c>
      <c r="D20" s="38">
        <v>10770</v>
      </c>
      <c r="E20" s="118"/>
      <c r="F20" s="118"/>
      <c r="G20" s="118"/>
      <c r="H20" s="118"/>
      <c r="I20" s="118"/>
      <c r="J20" s="120"/>
      <c r="K20" s="35"/>
    </row>
    <row r="21" spans="1:11" ht="15.75">
      <c r="A21" s="113"/>
      <c r="B21" s="115"/>
      <c r="C21" s="16" t="s">
        <v>6</v>
      </c>
      <c r="D21" s="19">
        <f>D22+D23</f>
        <v>355364.75</v>
      </c>
      <c r="E21" s="118"/>
      <c r="F21" s="118"/>
      <c r="G21" s="118"/>
      <c r="H21" s="118"/>
      <c r="I21" s="118"/>
      <c r="J21" s="120"/>
      <c r="K21" s="35"/>
    </row>
    <row r="22" spans="1:11" ht="15" customHeight="1">
      <c r="A22" s="113"/>
      <c r="B22" s="115"/>
      <c r="C22" s="20" t="s">
        <v>6</v>
      </c>
      <c r="D22" s="21">
        <v>355364.75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13"/>
      <c r="B23" s="115"/>
      <c r="C23" s="20" t="s">
        <v>31</v>
      </c>
      <c r="D23" s="21">
        <v>0</v>
      </c>
      <c r="E23" s="118"/>
      <c r="F23" s="118"/>
      <c r="G23" s="118"/>
      <c r="H23" s="118"/>
      <c r="I23" s="118"/>
      <c r="J23" s="120"/>
      <c r="K23" s="35"/>
    </row>
    <row r="24" spans="1:11" ht="15.75">
      <c r="A24" s="113"/>
      <c r="B24" s="115"/>
      <c r="C24" s="16" t="s">
        <v>12</v>
      </c>
      <c r="D24" s="22">
        <f>D25+D26+D27</f>
        <v>97620.52</v>
      </c>
      <c r="E24" s="118"/>
      <c r="F24" s="118"/>
      <c r="G24" s="118"/>
      <c r="H24" s="118"/>
      <c r="I24" s="118"/>
      <c r="J24" s="120"/>
      <c r="K24" s="35"/>
    </row>
    <row r="25" spans="1:11" ht="15" customHeight="1">
      <c r="A25" s="113"/>
      <c r="B25" s="115"/>
      <c r="C25" s="17" t="s">
        <v>17</v>
      </c>
      <c r="D25" s="21">
        <v>1570.52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13"/>
      <c r="B26" s="115"/>
      <c r="C26" s="17" t="s">
        <v>18</v>
      </c>
      <c r="D26" s="21">
        <v>70150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13"/>
      <c r="B27" s="115"/>
      <c r="C27" s="17" t="s">
        <v>57</v>
      </c>
      <c r="D27" s="21">
        <v>25900</v>
      </c>
      <c r="E27" s="118"/>
      <c r="F27" s="118"/>
      <c r="G27" s="118"/>
      <c r="H27" s="118"/>
      <c r="I27" s="118"/>
      <c r="J27" s="120"/>
      <c r="K27" s="35"/>
    </row>
    <row r="28" spans="1:11" ht="15.75">
      <c r="A28" s="113"/>
      <c r="B28" s="115"/>
      <c r="C28" s="16" t="s">
        <v>7</v>
      </c>
      <c r="D28" s="10">
        <f>D29+D30+D31+D34+D32+D33</f>
        <v>59895.63</v>
      </c>
      <c r="E28" s="118"/>
      <c r="F28" s="118"/>
      <c r="G28" s="118"/>
      <c r="H28" s="118"/>
      <c r="I28" s="118"/>
      <c r="J28" s="120"/>
      <c r="K28" s="35"/>
    </row>
    <row r="29" spans="1:11" ht="15" customHeight="1">
      <c r="A29" s="113"/>
      <c r="B29" s="115"/>
      <c r="C29" s="17" t="s">
        <v>38</v>
      </c>
      <c r="D29" s="18">
        <v>26072.05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13"/>
      <c r="B30" s="115"/>
      <c r="C30" s="17" t="s">
        <v>39</v>
      </c>
      <c r="D30" s="18">
        <v>30595.15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13"/>
      <c r="B31" s="115"/>
      <c r="C31" s="17" t="s">
        <v>40</v>
      </c>
      <c r="D31" s="18">
        <v>0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13"/>
      <c r="B32" s="115"/>
      <c r="C32" s="17" t="s">
        <v>58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13"/>
      <c r="B33" s="115"/>
      <c r="C33" s="17" t="s">
        <v>59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13"/>
      <c r="B34" s="115"/>
      <c r="C34" s="17" t="s">
        <v>19</v>
      </c>
      <c r="D34" s="18">
        <v>3228.43</v>
      </c>
      <c r="E34" s="118"/>
      <c r="F34" s="118"/>
      <c r="G34" s="118"/>
      <c r="H34" s="118"/>
      <c r="I34" s="118"/>
      <c r="J34" s="120"/>
      <c r="K34" s="35"/>
    </row>
    <row r="35" spans="1:11" ht="15.75">
      <c r="A35" s="113"/>
      <c r="B35" s="115"/>
      <c r="C35" s="16" t="s">
        <v>8</v>
      </c>
      <c r="D35" s="10">
        <f>D36+D37</f>
        <v>562150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13"/>
      <c r="B36" s="115"/>
      <c r="C36" s="20" t="s">
        <v>32</v>
      </c>
      <c r="D36" s="21">
        <v>557420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13"/>
      <c r="B37" s="115"/>
      <c r="C37" s="20" t="s">
        <v>33</v>
      </c>
      <c r="D37" s="21">
        <v>4730</v>
      </c>
      <c r="E37" s="118"/>
      <c r="F37" s="118"/>
      <c r="G37" s="118"/>
      <c r="H37" s="118"/>
      <c r="I37" s="118"/>
      <c r="J37" s="120"/>
      <c r="K37" s="35"/>
    </row>
    <row r="38" spans="1:11" ht="15.75">
      <c r="A38" s="113"/>
      <c r="B38" s="115"/>
      <c r="C38" s="16" t="s">
        <v>9</v>
      </c>
      <c r="D38" s="10">
        <f>D39+D40</f>
        <v>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13"/>
      <c r="B39" s="115"/>
      <c r="C39" s="17" t="s">
        <v>29</v>
      </c>
      <c r="D39" s="18">
        <v>0</v>
      </c>
      <c r="E39" s="118"/>
      <c r="F39" s="118"/>
      <c r="G39" s="118"/>
      <c r="H39" s="118"/>
      <c r="I39" s="118"/>
      <c r="J39" s="120"/>
      <c r="K39" s="35"/>
    </row>
    <row r="40" spans="1:11" ht="15" customHeight="1">
      <c r="A40" s="113"/>
      <c r="B40" s="115"/>
      <c r="C40" s="17" t="s">
        <v>30</v>
      </c>
      <c r="D40" s="18">
        <v>0</v>
      </c>
      <c r="E40" s="118"/>
      <c r="F40" s="118"/>
      <c r="G40" s="118"/>
      <c r="H40" s="118"/>
      <c r="I40" s="118"/>
      <c r="J40" s="120"/>
      <c r="K40" s="35"/>
    </row>
    <row r="41" spans="1:12" ht="15.75">
      <c r="A41" s="113"/>
      <c r="B41" s="115"/>
      <c r="C41" s="16" t="s">
        <v>10</v>
      </c>
      <c r="D41" s="10">
        <f>D42+D43</f>
        <v>485530</v>
      </c>
      <c r="E41" s="118"/>
      <c r="F41" s="118"/>
      <c r="G41" s="118"/>
      <c r="H41" s="118"/>
      <c r="I41" s="118"/>
      <c r="J41" s="120"/>
      <c r="K41" s="35"/>
      <c r="L41" s="3"/>
    </row>
    <row r="42" spans="1:12" ht="15.75" customHeight="1">
      <c r="A42" s="113"/>
      <c r="B42" s="115"/>
      <c r="C42" s="20" t="s">
        <v>52</v>
      </c>
      <c r="D42" s="21">
        <v>456980</v>
      </c>
      <c r="E42" s="118"/>
      <c r="F42" s="118"/>
      <c r="G42" s="118"/>
      <c r="H42" s="118"/>
      <c r="I42" s="118"/>
      <c r="J42" s="120"/>
      <c r="K42" s="35"/>
      <c r="L42" s="3"/>
    </row>
    <row r="43" spans="1:12" ht="15.75" customHeight="1">
      <c r="A43" s="113"/>
      <c r="B43" s="115"/>
      <c r="C43" s="20" t="s">
        <v>51</v>
      </c>
      <c r="D43" s="21">
        <v>28550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>
      <c r="A44" s="113"/>
      <c r="B44" s="115"/>
      <c r="C44" s="16" t="s">
        <v>25</v>
      </c>
      <c r="D44" s="10">
        <f>D45+D46+D47</f>
        <v>32460</v>
      </c>
      <c r="E44" s="118"/>
      <c r="F44" s="118"/>
      <c r="G44" s="118"/>
      <c r="H44" s="118"/>
      <c r="I44" s="118"/>
      <c r="J44" s="120"/>
      <c r="K44" s="35"/>
      <c r="L44" s="3"/>
    </row>
    <row r="45" spans="1:12" ht="15" customHeight="1">
      <c r="A45" s="113"/>
      <c r="B45" s="115"/>
      <c r="C45" s="17" t="s">
        <v>28</v>
      </c>
      <c r="D45" s="18">
        <v>7220</v>
      </c>
      <c r="E45" s="118"/>
      <c r="F45" s="118"/>
      <c r="G45" s="118"/>
      <c r="H45" s="118"/>
      <c r="I45" s="118"/>
      <c r="J45" s="120"/>
      <c r="K45" s="35"/>
      <c r="L45" s="3"/>
    </row>
    <row r="46" spans="1:11" ht="15" customHeight="1">
      <c r="A46" s="113"/>
      <c r="B46" s="115"/>
      <c r="C46" s="17" t="s">
        <v>26</v>
      </c>
      <c r="D46" s="18">
        <v>14440</v>
      </c>
      <c r="E46" s="118"/>
      <c r="F46" s="118"/>
      <c r="G46" s="118"/>
      <c r="H46" s="118"/>
      <c r="I46" s="118"/>
      <c r="J46" s="120"/>
      <c r="K46" s="36">
        <f>D49+D67+D72</f>
        <v>8485788</v>
      </c>
    </row>
    <row r="47" spans="1:11" ht="15" customHeight="1">
      <c r="A47" s="113"/>
      <c r="B47" s="116"/>
      <c r="C47" s="17" t="s">
        <v>27</v>
      </c>
      <c r="D47" s="18">
        <v>10800</v>
      </c>
      <c r="E47" s="118"/>
      <c r="F47" s="118"/>
      <c r="G47" s="118"/>
      <c r="H47" s="118"/>
      <c r="I47" s="118"/>
      <c r="J47" s="120"/>
      <c r="K47" s="35"/>
    </row>
    <row r="48" spans="1:11" ht="15.75">
      <c r="A48" s="7"/>
      <c r="B48" s="106" t="s">
        <v>23</v>
      </c>
      <c r="C48" s="121"/>
      <c r="D48" s="10">
        <f>D16+D21+D24+D28+D35+D38+D41+D44</f>
        <v>1781080.9</v>
      </c>
      <c r="E48" s="118"/>
      <c r="F48" s="118"/>
      <c r="G48" s="118"/>
      <c r="H48" s="118"/>
      <c r="I48" s="118"/>
      <c r="J48" s="120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8"/>
      <c r="F49" s="118"/>
      <c r="G49" s="118"/>
      <c r="H49" s="118"/>
      <c r="I49" s="118"/>
      <c r="J49" s="120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8"/>
      <c r="F50" s="118"/>
      <c r="G50" s="118"/>
      <c r="H50" s="118"/>
      <c r="I50" s="118"/>
      <c r="J50" s="120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8"/>
      <c r="F51" s="118"/>
      <c r="G51" s="118"/>
      <c r="H51" s="118"/>
      <c r="I51" s="118"/>
      <c r="J51" s="120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8"/>
      <c r="F52" s="118"/>
      <c r="G52" s="118"/>
      <c r="H52" s="118"/>
      <c r="I52" s="118"/>
      <c r="J52" s="120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8"/>
      <c r="F53" s="118"/>
      <c r="G53" s="118"/>
      <c r="H53" s="118"/>
      <c r="I53" s="118"/>
      <c r="J53" s="120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8"/>
      <c r="F54" s="118"/>
      <c r="G54" s="118"/>
      <c r="H54" s="118"/>
      <c r="I54" s="118"/>
      <c r="J54" s="120"/>
      <c r="K54" s="35"/>
      <c r="L54" s="3"/>
    </row>
    <row r="55" spans="1:11" ht="15.75">
      <c r="A55" s="122">
        <v>4</v>
      </c>
      <c r="B55" s="126" t="s">
        <v>11</v>
      </c>
      <c r="C55" s="16" t="s">
        <v>6</v>
      </c>
      <c r="D55" s="10">
        <v>934526.83</v>
      </c>
      <c r="E55" s="118"/>
      <c r="F55" s="118"/>
      <c r="G55" s="118"/>
      <c r="H55" s="118"/>
      <c r="I55" s="118"/>
      <c r="J55" s="120"/>
      <c r="K55" s="35"/>
    </row>
    <row r="56" spans="1:11" ht="15.75">
      <c r="A56" s="123"/>
      <c r="B56" s="127"/>
      <c r="C56" s="16" t="s">
        <v>12</v>
      </c>
      <c r="D56" s="10">
        <v>2751.55</v>
      </c>
      <c r="E56" s="118"/>
      <c r="F56" s="118"/>
      <c r="G56" s="118"/>
      <c r="H56" s="118"/>
      <c r="I56" s="118"/>
      <c r="J56" s="120"/>
      <c r="K56" s="35"/>
    </row>
    <row r="57" spans="1:11" ht="15.75">
      <c r="A57" s="123"/>
      <c r="B57" s="127"/>
      <c r="C57" s="25" t="s">
        <v>7</v>
      </c>
      <c r="D57" s="11">
        <f>D58+D59+D60+D61</f>
        <v>166217.90000000002</v>
      </c>
      <c r="E57" s="118"/>
      <c r="F57" s="118"/>
      <c r="G57" s="118"/>
      <c r="H57" s="118"/>
      <c r="I57" s="118"/>
      <c r="J57" s="120"/>
      <c r="K57" s="35"/>
    </row>
    <row r="58" spans="1:11" ht="15" customHeight="1">
      <c r="A58" s="124"/>
      <c r="B58" s="127"/>
      <c r="C58" s="17" t="s">
        <v>38</v>
      </c>
      <c r="D58" s="26">
        <v>29837.95</v>
      </c>
      <c r="E58" s="118"/>
      <c r="F58" s="118"/>
      <c r="G58" s="118"/>
      <c r="H58" s="118"/>
      <c r="I58" s="118"/>
      <c r="J58" s="120"/>
      <c r="K58" s="35"/>
    </row>
    <row r="59" spans="1:11" ht="15" customHeight="1">
      <c r="A59" s="124"/>
      <c r="B59" s="127"/>
      <c r="C59" s="17" t="s">
        <v>39</v>
      </c>
      <c r="D59" s="26">
        <v>4534.85</v>
      </c>
      <c r="E59" s="118"/>
      <c r="F59" s="118"/>
      <c r="G59" s="118"/>
      <c r="H59" s="118"/>
      <c r="I59" s="118"/>
      <c r="J59" s="120"/>
      <c r="K59" s="35"/>
    </row>
    <row r="60" spans="1:11" ht="15" customHeight="1">
      <c r="A60" s="124"/>
      <c r="B60" s="127"/>
      <c r="C60" s="17" t="s">
        <v>40</v>
      </c>
      <c r="D60" s="26">
        <v>6270</v>
      </c>
      <c r="E60" s="118"/>
      <c r="F60" s="118"/>
      <c r="G60" s="118"/>
      <c r="H60" s="118"/>
      <c r="I60" s="118"/>
      <c r="J60" s="120"/>
      <c r="K60" s="35"/>
    </row>
    <row r="61" spans="1:11" ht="15" customHeight="1">
      <c r="A61" s="125"/>
      <c r="B61" s="128"/>
      <c r="C61" s="17" t="s">
        <v>19</v>
      </c>
      <c r="D61" s="26">
        <v>125575.1</v>
      </c>
      <c r="E61" s="118"/>
      <c r="F61" s="118"/>
      <c r="G61" s="118"/>
      <c r="H61" s="118"/>
      <c r="I61" s="118"/>
      <c r="J61" s="120"/>
      <c r="K61" s="35"/>
    </row>
    <row r="62" spans="1:11" ht="15.75">
      <c r="A62" s="6"/>
      <c r="B62" s="106" t="s">
        <v>23</v>
      </c>
      <c r="C62" s="121"/>
      <c r="D62" s="11">
        <f>D55+D56+D57</f>
        <v>1103496.28</v>
      </c>
      <c r="E62" s="118"/>
      <c r="F62" s="118"/>
      <c r="G62" s="118"/>
      <c r="H62" s="118"/>
      <c r="I62" s="118"/>
      <c r="J62" s="120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18"/>
      <c r="F63" s="118"/>
      <c r="G63" s="118"/>
      <c r="H63" s="118"/>
      <c r="I63" s="118"/>
      <c r="J63" s="120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8"/>
      <c r="F64" s="118"/>
      <c r="G64" s="118"/>
      <c r="H64" s="118"/>
      <c r="I64" s="118"/>
      <c r="J64" s="120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18"/>
      <c r="F65" s="118"/>
      <c r="G65" s="118"/>
      <c r="H65" s="118"/>
      <c r="I65" s="118"/>
      <c r="J65" s="120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18"/>
      <c r="F66" s="118"/>
      <c r="G66" s="118"/>
      <c r="H66" s="118"/>
      <c r="I66" s="118"/>
      <c r="J66" s="120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8"/>
      <c r="F67" s="118"/>
      <c r="G67" s="118"/>
      <c r="H67" s="118"/>
      <c r="I67" s="118"/>
      <c r="J67" s="120"/>
      <c r="K67" s="35"/>
    </row>
    <row r="68" spans="1:11" ht="15.75">
      <c r="A68" s="2"/>
      <c r="B68" s="16"/>
      <c r="C68" s="20" t="s">
        <v>43</v>
      </c>
      <c r="D68" s="32">
        <v>2959632</v>
      </c>
      <c r="E68" s="118"/>
      <c r="F68" s="118"/>
      <c r="G68" s="118"/>
      <c r="H68" s="118"/>
      <c r="I68" s="118"/>
      <c r="J68" s="120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15534957.82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H16:H68"/>
    <mergeCell ref="I16:I68"/>
    <mergeCell ref="J16:J68"/>
    <mergeCell ref="B48:C48"/>
    <mergeCell ref="A55:A61"/>
    <mergeCell ref="B55:B61"/>
    <mergeCell ref="B62:C62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C31">
      <selection activeCell="D56" sqref="D5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93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80</v>
      </c>
      <c r="E11" s="99" t="s">
        <v>20</v>
      </c>
      <c r="F11" s="102" t="s">
        <v>72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15.75" customHeight="1">
      <c r="A16" s="129">
        <v>1</v>
      </c>
      <c r="B16" s="24" t="s">
        <v>4</v>
      </c>
      <c r="C16" s="45" t="s">
        <v>5</v>
      </c>
      <c r="D16" s="10">
        <f>D18+D17+D19+D20+D21</f>
        <v>936770</v>
      </c>
      <c r="E16" s="117">
        <f>D23+D63+D71+D72+D73+D76</f>
        <v>26809317.75</v>
      </c>
      <c r="F16" s="117">
        <f>D29+D65</f>
        <v>1595052.01</v>
      </c>
      <c r="G16" s="117">
        <f>D30+D66</f>
        <v>770434.78</v>
      </c>
      <c r="H16" s="117">
        <f>D31+D67</f>
        <v>436768.3</v>
      </c>
      <c r="I16" s="117">
        <f>D32+D68</f>
        <v>40328.93</v>
      </c>
      <c r="J16" s="119">
        <f>D34+D69</f>
        <v>347520</v>
      </c>
      <c r="K16" s="34"/>
    </row>
    <row r="17" spans="1:11" ht="15.75" customHeight="1">
      <c r="A17" s="130"/>
      <c r="B17" s="41"/>
      <c r="C17" s="44" t="s">
        <v>67</v>
      </c>
      <c r="D17" s="18">
        <v>406130</v>
      </c>
      <c r="E17" s="117"/>
      <c r="F17" s="117"/>
      <c r="G17" s="117"/>
      <c r="H17" s="117"/>
      <c r="I17" s="117"/>
      <c r="J17" s="119"/>
      <c r="K17" s="35"/>
    </row>
    <row r="18" spans="1:11" ht="15.75" customHeight="1">
      <c r="A18" s="130"/>
      <c r="B18" s="41"/>
      <c r="C18" s="44" t="s">
        <v>74</v>
      </c>
      <c r="D18" s="18">
        <v>233330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0"/>
      <c r="B19" s="41"/>
      <c r="C19" s="44" t="s">
        <v>14</v>
      </c>
      <c r="D19" s="18">
        <v>166080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30"/>
      <c r="B20" s="41"/>
      <c r="C20" s="44" t="s">
        <v>15</v>
      </c>
      <c r="D20" s="18">
        <v>91270</v>
      </c>
      <c r="E20" s="118"/>
      <c r="F20" s="118"/>
      <c r="G20" s="118"/>
      <c r="H20" s="118"/>
      <c r="I20" s="118"/>
      <c r="J20" s="120"/>
      <c r="K20" s="35"/>
    </row>
    <row r="21" spans="1:11" ht="15" customHeight="1">
      <c r="A21" s="130"/>
      <c r="B21" s="41"/>
      <c r="C21" s="44" t="s">
        <v>16</v>
      </c>
      <c r="D21" s="38">
        <v>39960</v>
      </c>
      <c r="E21" s="118"/>
      <c r="F21" s="118"/>
      <c r="G21" s="118"/>
      <c r="H21" s="118"/>
      <c r="I21" s="118"/>
      <c r="J21" s="120"/>
      <c r="K21" s="35"/>
    </row>
    <row r="22" spans="1:11" ht="15.75">
      <c r="A22" s="130"/>
      <c r="B22" s="41"/>
      <c r="C22" s="45" t="s">
        <v>6</v>
      </c>
      <c r="D22" s="19">
        <f>D23+D24</f>
        <v>2013856.51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30"/>
      <c r="B23" s="41"/>
      <c r="C23" s="46" t="s">
        <v>6</v>
      </c>
      <c r="D23" s="21">
        <v>2012580.26</v>
      </c>
      <c r="E23" s="118"/>
      <c r="F23" s="118"/>
      <c r="G23" s="118"/>
      <c r="H23" s="118"/>
      <c r="I23" s="118"/>
      <c r="J23" s="120"/>
      <c r="K23" s="35"/>
    </row>
    <row r="24" spans="1:11" ht="15" customHeight="1">
      <c r="A24" s="130"/>
      <c r="B24" s="41"/>
      <c r="C24" s="46" t="s">
        <v>31</v>
      </c>
      <c r="D24" s="21">
        <v>1276.25</v>
      </c>
      <c r="E24" s="118"/>
      <c r="F24" s="118"/>
      <c r="G24" s="118"/>
      <c r="H24" s="118"/>
      <c r="I24" s="118"/>
      <c r="J24" s="120"/>
      <c r="K24" s="35"/>
    </row>
    <row r="25" spans="1:11" ht="15.75">
      <c r="A25" s="130"/>
      <c r="B25" s="41"/>
      <c r="C25" s="45" t="s">
        <v>12</v>
      </c>
      <c r="D25" s="22">
        <f>D26+D27+D28</f>
        <v>506401.74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30"/>
      <c r="B26" s="41"/>
      <c r="C26" s="44" t="s">
        <v>17</v>
      </c>
      <c r="D26" s="21">
        <v>6291.74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30"/>
      <c r="B27" s="41"/>
      <c r="C27" s="44" t="s">
        <v>18</v>
      </c>
      <c r="D27" s="21">
        <v>407110</v>
      </c>
      <c r="E27" s="118"/>
      <c r="F27" s="118"/>
      <c r="G27" s="118"/>
      <c r="H27" s="118"/>
      <c r="I27" s="118"/>
      <c r="J27" s="120"/>
      <c r="K27" s="35"/>
    </row>
    <row r="28" spans="1:11" ht="15" customHeight="1">
      <c r="A28" s="130"/>
      <c r="B28" s="41"/>
      <c r="C28" s="44" t="s">
        <v>57</v>
      </c>
      <c r="D28" s="21">
        <v>93000</v>
      </c>
      <c r="E28" s="118"/>
      <c r="F28" s="118"/>
      <c r="G28" s="118"/>
      <c r="H28" s="118"/>
      <c r="I28" s="118"/>
      <c r="J28" s="120"/>
      <c r="K28" s="35"/>
    </row>
    <row r="29" spans="1:11" ht="15.75">
      <c r="A29" s="130"/>
      <c r="B29" s="41"/>
      <c r="C29" s="45" t="s">
        <v>7</v>
      </c>
      <c r="D29" s="10">
        <f>D30+D31+D32+D34+D33</f>
        <v>932515.17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30"/>
      <c r="B30" s="41"/>
      <c r="C30" s="44" t="s">
        <v>38</v>
      </c>
      <c r="D30" s="18">
        <v>460852.44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30"/>
      <c r="B31" s="41"/>
      <c r="C31" s="44" t="s">
        <v>75</v>
      </c>
      <c r="D31" s="18">
        <v>432233.45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30"/>
      <c r="B32" s="41"/>
      <c r="C32" s="17" t="s">
        <v>85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30"/>
      <c r="B33" s="41"/>
      <c r="C33" s="44" t="s">
        <v>81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30"/>
      <c r="B34" s="41"/>
      <c r="C34" s="44" t="s">
        <v>19</v>
      </c>
      <c r="D34" s="18">
        <v>39429.28</v>
      </c>
      <c r="E34" s="118"/>
      <c r="F34" s="118"/>
      <c r="G34" s="118"/>
      <c r="H34" s="118"/>
      <c r="I34" s="118"/>
      <c r="J34" s="120"/>
      <c r="K34" s="35"/>
    </row>
    <row r="35" spans="1:11" ht="15.75">
      <c r="A35" s="130"/>
      <c r="B35" s="41"/>
      <c r="C35" s="45" t="s">
        <v>8</v>
      </c>
      <c r="D35" s="10">
        <f>D36+D37+D38+D39</f>
        <v>2721929.12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30"/>
      <c r="B36" s="41"/>
      <c r="C36" s="46" t="s">
        <v>32</v>
      </c>
      <c r="D36" s="21">
        <v>1434909.12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30"/>
      <c r="B37" s="41"/>
      <c r="C37" s="46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30"/>
      <c r="B38" s="41"/>
      <c r="C38" s="46" t="s">
        <v>88</v>
      </c>
      <c r="D38" s="21">
        <v>656420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30"/>
      <c r="B39" s="41"/>
      <c r="C39" s="46" t="s">
        <v>90</v>
      </c>
      <c r="D39" s="21">
        <v>570600</v>
      </c>
      <c r="E39" s="118"/>
      <c r="F39" s="118"/>
      <c r="G39" s="118"/>
      <c r="H39" s="118"/>
      <c r="I39" s="118"/>
      <c r="J39" s="120"/>
      <c r="K39" s="35"/>
    </row>
    <row r="40" spans="1:11" ht="15.75">
      <c r="A40" s="130"/>
      <c r="B40" s="41"/>
      <c r="C40" s="45" t="s">
        <v>9</v>
      </c>
      <c r="D40" s="10">
        <f>D41+D42</f>
        <v>0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30"/>
      <c r="B41" s="41"/>
      <c r="C41" s="44" t="s">
        <v>29</v>
      </c>
      <c r="D41" s="18">
        <v>0</v>
      </c>
      <c r="E41" s="118"/>
      <c r="F41" s="118"/>
      <c r="G41" s="118"/>
      <c r="H41" s="118"/>
      <c r="I41" s="118"/>
      <c r="J41" s="120"/>
      <c r="K41" s="35"/>
    </row>
    <row r="42" spans="1:11" ht="15" customHeight="1">
      <c r="A42" s="130"/>
      <c r="B42" s="41"/>
      <c r="C42" s="44" t="s">
        <v>30</v>
      </c>
      <c r="D42" s="18">
        <v>0</v>
      </c>
      <c r="E42" s="118"/>
      <c r="F42" s="118"/>
      <c r="G42" s="118"/>
      <c r="H42" s="118"/>
      <c r="I42" s="118"/>
      <c r="J42" s="120"/>
      <c r="K42" s="35"/>
    </row>
    <row r="43" spans="1:12" ht="15.75">
      <c r="A43" s="130"/>
      <c r="B43" s="41"/>
      <c r="C43" s="45" t="s">
        <v>10</v>
      </c>
      <c r="D43" s="10">
        <f>D44+D45</f>
        <v>1752960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30"/>
      <c r="B44" s="41"/>
      <c r="C44" s="46" t="s">
        <v>52</v>
      </c>
      <c r="D44" s="21">
        <v>1668510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 customHeight="1">
      <c r="A45" s="130"/>
      <c r="B45" s="41"/>
      <c r="C45" s="46" t="s">
        <v>51</v>
      </c>
      <c r="D45" s="21">
        <v>84450</v>
      </c>
      <c r="E45" s="118"/>
      <c r="F45" s="118"/>
      <c r="G45" s="118"/>
      <c r="H45" s="118"/>
      <c r="I45" s="118"/>
      <c r="J45" s="120"/>
      <c r="K45" s="35"/>
      <c r="L45" s="3"/>
    </row>
    <row r="46" spans="1:12" ht="15.75">
      <c r="A46" s="130"/>
      <c r="B46" s="41"/>
      <c r="C46" s="45" t="s">
        <v>25</v>
      </c>
      <c r="D46" s="10">
        <f>D47+D48+D49+D50+D51</f>
        <v>263580</v>
      </c>
      <c r="E46" s="118"/>
      <c r="F46" s="118"/>
      <c r="G46" s="118"/>
      <c r="H46" s="118"/>
      <c r="I46" s="118"/>
      <c r="J46" s="120"/>
      <c r="K46" s="35"/>
      <c r="L46" s="3"/>
    </row>
    <row r="47" spans="1:12" ht="15" customHeight="1">
      <c r="A47" s="130"/>
      <c r="B47" s="41"/>
      <c r="C47" s="44" t="s">
        <v>28</v>
      </c>
      <c r="D47" s="18">
        <v>50820</v>
      </c>
      <c r="E47" s="118"/>
      <c r="F47" s="118"/>
      <c r="G47" s="118"/>
      <c r="H47" s="118"/>
      <c r="I47" s="118"/>
      <c r="J47" s="120"/>
      <c r="K47" s="35"/>
      <c r="L47" s="3"/>
    </row>
    <row r="48" spans="1:11" ht="15" customHeight="1">
      <c r="A48" s="130"/>
      <c r="B48" s="41"/>
      <c r="C48" s="44" t="s">
        <v>26</v>
      </c>
      <c r="D48" s="18">
        <v>75190</v>
      </c>
      <c r="E48" s="118"/>
      <c r="F48" s="118"/>
      <c r="G48" s="118"/>
      <c r="H48" s="118"/>
      <c r="I48" s="118"/>
      <c r="J48" s="120"/>
      <c r="K48" s="36">
        <f>D56+D77+D82</f>
        <v>29964076</v>
      </c>
    </row>
    <row r="49" spans="1:11" ht="15" customHeight="1">
      <c r="A49" s="130"/>
      <c r="B49" s="41"/>
      <c r="C49" s="44" t="s">
        <v>27</v>
      </c>
      <c r="D49" s="18">
        <v>46580</v>
      </c>
      <c r="E49" s="118"/>
      <c r="F49" s="118"/>
      <c r="G49" s="118"/>
      <c r="H49" s="118"/>
      <c r="I49" s="118"/>
      <c r="J49" s="120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18"/>
      <c r="F50" s="118"/>
      <c r="G50" s="118"/>
      <c r="H50" s="118"/>
      <c r="I50" s="118"/>
      <c r="J50" s="120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8"/>
      <c r="F51" s="118"/>
      <c r="G51" s="118"/>
      <c r="H51" s="118"/>
      <c r="I51" s="118"/>
      <c r="J51" s="120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8"/>
      <c r="F52" s="118"/>
      <c r="G52" s="118"/>
      <c r="H52" s="118"/>
      <c r="I52" s="118"/>
      <c r="J52" s="120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8"/>
      <c r="F53" s="118"/>
      <c r="G53" s="118"/>
      <c r="H53" s="118"/>
      <c r="I53" s="118"/>
      <c r="J53" s="120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8"/>
      <c r="F54" s="118"/>
      <c r="G54" s="118"/>
      <c r="H54" s="118"/>
      <c r="I54" s="118"/>
      <c r="J54" s="120"/>
      <c r="K54" s="35"/>
    </row>
    <row r="55" spans="1:11" ht="15.75">
      <c r="A55" s="7"/>
      <c r="B55" s="106" t="s">
        <v>23</v>
      </c>
      <c r="C55" s="121"/>
      <c r="D55" s="10">
        <f>D16+D22+D25+D29+D35+D40+D43+D46+D52</f>
        <v>9537932.54</v>
      </c>
      <c r="E55" s="118"/>
      <c r="F55" s="118"/>
      <c r="G55" s="118"/>
      <c r="H55" s="118"/>
      <c r="I55" s="118"/>
      <c r="J55" s="120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18"/>
      <c r="F56" s="118"/>
      <c r="G56" s="118"/>
      <c r="H56" s="118"/>
      <c r="I56" s="118"/>
      <c r="J56" s="120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18"/>
      <c r="F57" s="118"/>
      <c r="G57" s="118"/>
      <c r="H57" s="118"/>
      <c r="I57" s="118"/>
      <c r="J57" s="120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8"/>
      <c r="F58" s="118"/>
      <c r="G58" s="118"/>
      <c r="H58" s="118"/>
      <c r="I58" s="118"/>
      <c r="J58" s="120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8"/>
      <c r="F59" s="118"/>
      <c r="G59" s="118"/>
      <c r="H59" s="118"/>
      <c r="I59" s="118"/>
      <c r="J59" s="120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8"/>
      <c r="F60" s="118"/>
      <c r="G60" s="118"/>
      <c r="H60" s="118"/>
      <c r="I60" s="118"/>
      <c r="J60" s="120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8"/>
      <c r="F61" s="118"/>
      <c r="G61" s="118"/>
      <c r="H61" s="118"/>
      <c r="I61" s="118"/>
      <c r="J61" s="120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8"/>
      <c r="F62" s="118"/>
      <c r="G62" s="118"/>
      <c r="H62" s="118"/>
      <c r="I62" s="118"/>
      <c r="J62" s="120"/>
      <c r="K62" s="35"/>
      <c r="L62" s="3"/>
    </row>
    <row r="63" spans="1:11" ht="15.75">
      <c r="A63" s="122">
        <v>4</v>
      </c>
      <c r="B63" s="126" t="s">
        <v>11</v>
      </c>
      <c r="C63" s="16" t="s">
        <v>6</v>
      </c>
      <c r="D63" s="10">
        <v>4081481.35</v>
      </c>
      <c r="E63" s="118"/>
      <c r="F63" s="118"/>
      <c r="G63" s="118"/>
      <c r="H63" s="118"/>
      <c r="I63" s="118"/>
      <c r="J63" s="120"/>
      <c r="K63" s="35"/>
    </row>
    <row r="64" spans="1:11" ht="15.75">
      <c r="A64" s="123"/>
      <c r="B64" s="127"/>
      <c r="C64" s="16" t="s">
        <v>12</v>
      </c>
      <c r="D64" s="10">
        <v>10832.92</v>
      </c>
      <c r="E64" s="118"/>
      <c r="F64" s="118"/>
      <c r="G64" s="118"/>
      <c r="H64" s="118"/>
      <c r="I64" s="118"/>
      <c r="J64" s="120"/>
      <c r="K64" s="35"/>
    </row>
    <row r="65" spans="1:11" ht="15.75">
      <c r="A65" s="123"/>
      <c r="B65" s="127"/>
      <c r="C65" s="25" t="s">
        <v>7</v>
      </c>
      <c r="D65" s="11">
        <f>D66+D67+D68+D69</f>
        <v>662536.84</v>
      </c>
      <c r="E65" s="118"/>
      <c r="F65" s="118"/>
      <c r="G65" s="118"/>
      <c r="H65" s="118"/>
      <c r="I65" s="118"/>
      <c r="J65" s="120"/>
      <c r="K65" s="35"/>
    </row>
    <row r="66" spans="1:11" ht="15" customHeight="1">
      <c r="A66" s="124"/>
      <c r="B66" s="127"/>
      <c r="C66" s="17" t="s">
        <v>38</v>
      </c>
      <c r="D66" s="26">
        <v>309582.34</v>
      </c>
      <c r="E66" s="118"/>
      <c r="F66" s="118"/>
      <c r="G66" s="118"/>
      <c r="H66" s="118"/>
      <c r="I66" s="118"/>
      <c r="J66" s="120"/>
      <c r="K66" s="35"/>
    </row>
    <row r="67" spans="1:11" ht="15" customHeight="1">
      <c r="A67" s="124"/>
      <c r="B67" s="127"/>
      <c r="C67" s="17" t="s">
        <v>39</v>
      </c>
      <c r="D67" s="26">
        <v>4534.85</v>
      </c>
      <c r="E67" s="118"/>
      <c r="F67" s="118"/>
      <c r="G67" s="118"/>
      <c r="H67" s="118"/>
      <c r="I67" s="118"/>
      <c r="J67" s="120"/>
      <c r="K67" s="35"/>
    </row>
    <row r="68" spans="1:11" ht="15" customHeight="1">
      <c r="A68" s="124"/>
      <c r="B68" s="127"/>
      <c r="C68" s="17" t="s">
        <v>85</v>
      </c>
      <c r="D68" s="26">
        <v>40328.93</v>
      </c>
      <c r="E68" s="118"/>
      <c r="F68" s="118"/>
      <c r="G68" s="118"/>
      <c r="H68" s="118"/>
      <c r="I68" s="118"/>
      <c r="J68" s="120"/>
      <c r="K68" s="35"/>
    </row>
    <row r="69" spans="1:11" ht="15" customHeight="1">
      <c r="A69" s="125"/>
      <c r="B69" s="128"/>
      <c r="C69" s="17" t="s">
        <v>19</v>
      </c>
      <c r="D69" s="26">
        <v>308090.72</v>
      </c>
      <c r="E69" s="118"/>
      <c r="F69" s="118"/>
      <c r="G69" s="118"/>
      <c r="H69" s="118"/>
      <c r="I69" s="118"/>
      <c r="J69" s="120"/>
      <c r="K69" s="35"/>
    </row>
    <row r="70" spans="1:11" ht="15.75">
      <c r="A70" s="6"/>
      <c r="B70" s="106" t="s">
        <v>23</v>
      </c>
      <c r="C70" s="121"/>
      <c r="D70" s="11">
        <f>D63+D64+D65</f>
        <v>4754851.11</v>
      </c>
      <c r="E70" s="118"/>
      <c r="F70" s="118"/>
      <c r="G70" s="118"/>
      <c r="H70" s="118"/>
      <c r="I70" s="118"/>
      <c r="J70" s="120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8"/>
      <c r="F71" s="118"/>
      <c r="G71" s="118"/>
      <c r="H71" s="118"/>
      <c r="I71" s="118"/>
      <c r="J71" s="120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18"/>
      <c r="F72" s="118"/>
      <c r="G72" s="118"/>
      <c r="H72" s="118"/>
      <c r="I72" s="118"/>
      <c r="J72" s="120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18"/>
      <c r="F73" s="118"/>
      <c r="G73" s="118"/>
      <c r="H73" s="118"/>
      <c r="I73" s="118"/>
      <c r="J73" s="120"/>
      <c r="K73" s="35"/>
    </row>
    <row r="74" spans="1:11" ht="31.5">
      <c r="A74" s="2"/>
      <c r="B74" s="23"/>
      <c r="C74" s="30" t="s">
        <v>89</v>
      </c>
      <c r="D74" s="13">
        <v>1511880</v>
      </c>
      <c r="E74" s="118"/>
      <c r="F74" s="118"/>
      <c r="G74" s="118"/>
      <c r="H74" s="118"/>
      <c r="I74" s="118"/>
      <c r="J74" s="120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18"/>
      <c r="F75" s="118"/>
      <c r="G75" s="118"/>
      <c r="H75" s="118"/>
      <c r="I75" s="118"/>
      <c r="J75" s="120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8"/>
      <c r="F76" s="118"/>
      <c r="G76" s="118"/>
      <c r="H76" s="118"/>
      <c r="I76" s="118"/>
      <c r="J76" s="120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18"/>
      <c r="F77" s="118"/>
      <c r="G77" s="118"/>
      <c r="H77" s="118"/>
      <c r="I77" s="118"/>
      <c r="J77" s="120"/>
      <c r="K77" s="35"/>
    </row>
    <row r="78" spans="1:11" ht="15.75">
      <c r="A78" s="2"/>
      <c r="B78" s="16"/>
      <c r="C78" s="20" t="s">
        <v>43</v>
      </c>
      <c r="D78" s="32">
        <v>10700704</v>
      </c>
      <c r="E78" s="118"/>
      <c r="F78" s="118"/>
      <c r="G78" s="118"/>
      <c r="H78" s="118"/>
      <c r="I78" s="118"/>
      <c r="J78" s="120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68390205.78999999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D1">
      <selection activeCell="K52" sqref="K52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94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80</v>
      </c>
      <c r="E11" s="99" t="s">
        <v>20</v>
      </c>
      <c r="F11" s="102" t="s">
        <v>72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29.25" customHeight="1">
      <c r="A16" s="129">
        <v>1</v>
      </c>
      <c r="B16" s="24" t="s">
        <v>4</v>
      </c>
      <c r="C16" s="45" t="s">
        <v>5</v>
      </c>
      <c r="D16" s="10">
        <f>D18+D17+D19+D20+D21</f>
        <v>936770</v>
      </c>
      <c r="E16" s="117">
        <f>D23+D63+D71+D72+D73+D76</f>
        <v>26809317.75</v>
      </c>
      <c r="F16" s="117">
        <f>D29+D65</f>
        <v>1595052.01</v>
      </c>
      <c r="G16" s="117">
        <f>D30+D66</f>
        <v>770434.78</v>
      </c>
      <c r="H16" s="117">
        <f>D31+D67</f>
        <v>436768.3</v>
      </c>
      <c r="I16" s="117">
        <f>D32+D68</f>
        <v>40328.93</v>
      </c>
      <c r="J16" s="119">
        <f>D34+D69</f>
        <v>347520</v>
      </c>
      <c r="K16" s="34"/>
    </row>
    <row r="17" spans="1:11" ht="15.75" customHeight="1">
      <c r="A17" s="130"/>
      <c r="B17" s="41"/>
      <c r="C17" s="44" t="s">
        <v>67</v>
      </c>
      <c r="D17" s="18">
        <v>406130</v>
      </c>
      <c r="E17" s="117"/>
      <c r="F17" s="117"/>
      <c r="G17" s="117"/>
      <c r="H17" s="117"/>
      <c r="I17" s="117"/>
      <c r="J17" s="119"/>
      <c r="K17" s="35"/>
    </row>
    <row r="18" spans="1:11" ht="15.75" customHeight="1">
      <c r="A18" s="130"/>
      <c r="B18" s="41"/>
      <c r="C18" s="44" t="s">
        <v>74</v>
      </c>
      <c r="D18" s="18">
        <v>183330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0"/>
      <c r="B19" s="41"/>
      <c r="C19" s="44" t="s">
        <v>14</v>
      </c>
      <c r="D19" s="18">
        <v>204080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30"/>
      <c r="B20" s="41"/>
      <c r="C20" s="44" t="s">
        <v>15</v>
      </c>
      <c r="D20" s="18">
        <v>93270</v>
      </c>
      <c r="E20" s="118"/>
      <c r="F20" s="118"/>
      <c r="G20" s="118"/>
      <c r="H20" s="118"/>
      <c r="I20" s="118"/>
      <c r="J20" s="120"/>
      <c r="K20" s="35"/>
    </row>
    <row r="21" spans="1:11" ht="15" customHeight="1">
      <c r="A21" s="130"/>
      <c r="B21" s="41"/>
      <c r="C21" s="44" t="s">
        <v>16</v>
      </c>
      <c r="D21" s="38">
        <v>49960</v>
      </c>
      <c r="E21" s="118"/>
      <c r="F21" s="118"/>
      <c r="G21" s="118"/>
      <c r="H21" s="118"/>
      <c r="I21" s="118"/>
      <c r="J21" s="120"/>
      <c r="K21" s="35"/>
    </row>
    <row r="22" spans="1:11" ht="15.75">
      <c r="A22" s="130"/>
      <c r="B22" s="41"/>
      <c r="C22" s="45" t="s">
        <v>6</v>
      </c>
      <c r="D22" s="19">
        <f>D23+D24</f>
        <v>2013856.51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30"/>
      <c r="B23" s="41"/>
      <c r="C23" s="46" t="s">
        <v>6</v>
      </c>
      <c r="D23" s="21">
        <v>2012580.26</v>
      </c>
      <c r="E23" s="118"/>
      <c r="F23" s="118"/>
      <c r="G23" s="118"/>
      <c r="H23" s="118"/>
      <c r="I23" s="118"/>
      <c r="J23" s="120"/>
      <c r="K23" s="35"/>
    </row>
    <row r="24" spans="1:11" ht="15" customHeight="1">
      <c r="A24" s="130"/>
      <c r="B24" s="41"/>
      <c r="C24" s="46" t="s">
        <v>31</v>
      </c>
      <c r="D24" s="21">
        <v>1276.25</v>
      </c>
      <c r="E24" s="118"/>
      <c r="F24" s="118"/>
      <c r="G24" s="118"/>
      <c r="H24" s="118"/>
      <c r="I24" s="118"/>
      <c r="J24" s="120"/>
      <c r="K24" s="35"/>
    </row>
    <row r="25" spans="1:11" ht="15.75">
      <c r="A25" s="130"/>
      <c r="B25" s="41"/>
      <c r="C25" s="45" t="s">
        <v>12</v>
      </c>
      <c r="D25" s="22">
        <f>D26+D27+D28</f>
        <v>506401.74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30"/>
      <c r="B26" s="41"/>
      <c r="C26" s="44" t="s">
        <v>17</v>
      </c>
      <c r="D26" s="21">
        <v>6291.74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30"/>
      <c r="B27" s="41"/>
      <c r="C27" s="44" t="s">
        <v>18</v>
      </c>
      <c r="D27" s="21">
        <v>407110</v>
      </c>
      <c r="E27" s="118"/>
      <c r="F27" s="118"/>
      <c r="G27" s="118"/>
      <c r="H27" s="118"/>
      <c r="I27" s="118"/>
      <c r="J27" s="120"/>
      <c r="K27" s="35"/>
    </row>
    <row r="28" spans="1:11" ht="15" customHeight="1">
      <c r="A28" s="130"/>
      <c r="B28" s="41"/>
      <c r="C28" s="44" t="s">
        <v>57</v>
      </c>
      <c r="D28" s="21">
        <v>93000</v>
      </c>
      <c r="E28" s="118"/>
      <c r="F28" s="118"/>
      <c r="G28" s="118"/>
      <c r="H28" s="118"/>
      <c r="I28" s="118"/>
      <c r="J28" s="120"/>
      <c r="K28" s="35"/>
    </row>
    <row r="29" spans="1:11" ht="15.75">
      <c r="A29" s="130"/>
      <c r="B29" s="41"/>
      <c r="C29" s="45" t="s">
        <v>7</v>
      </c>
      <c r="D29" s="10">
        <f>D30+D31+D32+D34+D33</f>
        <v>932515.17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30"/>
      <c r="B30" s="41"/>
      <c r="C30" s="44" t="s">
        <v>38</v>
      </c>
      <c r="D30" s="18">
        <v>460852.44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30"/>
      <c r="B31" s="41"/>
      <c r="C31" s="44" t="s">
        <v>75</v>
      </c>
      <c r="D31" s="18">
        <v>432233.45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30"/>
      <c r="B32" s="41"/>
      <c r="C32" s="17" t="s">
        <v>85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30"/>
      <c r="B33" s="41"/>
      <c r="C33" s="44" t="s">
        <v>81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30"/>
      <c r="B34" s="41"/>
      <c r="C34" s="44" t="s">
        <v>19</v>
      </c>
      <c r="D34" s="18">
        <v>39429.28</v>
      </c>
      <c r="E34" s="118"/>
      <c r="F34" s="118"/>
      <c r="G34" s="118"/>
      <c r="H34" s="118"/>
      <c r="I34" s="118"/>
      <c r="J34" s="120"/>
      <c r="K34" s="35"/>
    </row>
    <row r="35" spans="1:11" ht="15.75">
      <c r="A35" s="130"/>
      <c r="B35" s="41"/>
      <c r="C35" s="45" t="s">
        <v>8</v>
      </c>
      <c r="D35" s="10">
        <f>D36+D37+D38+D39</f>
        <v>2721929.12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30"/>
      <c r="B36" s="41"/>
      <c r="C36" s="46" t="s">
        <v>32</v>
      </c>
      <c r="D36" s="21">
        <v>1434909.12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30"/>
      <c r="B37" s="41"/>
      <c r="C37" s="46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30"/>
      <c r="B38" s="41"/>
      <c r="C38" s="46" t="s">
        <v>88</v>
      </c>
      <c r="D38" s="21">
        <v>656420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30"/>
      <c r="B39" s="41"/>
      <c r="C39" s="46" t="s">
        <v>90</v>
      </c>
      <c r="D39" s="21">
        <v>570600</v>
      </c>
      <c r="E39" s="118"/>
      <c r="F39" s="118"/>
      <c r="G39" s="118"/>
      <c r="H39" s="118"/>
      <c r="I39" s="118"/>
      <c r="J39" s="120"/>
      <c r="K39" s="35"/>
    </row>
    <row r="40" spans="1:11" ht="15.75">
      <c r="A40" s="130"/>
      <c r="B40" s="41"/>
      <c r="C40" s="45" t="s">
        <v>9</v>
      </c>
      <c r="D40" s="10">
        <f>D41+D42</f>
        <v>0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30"/>
      <c r="B41" s="41"/>
      <c r="C41" s="44" t="s">
        <v>29</v>
      </c>
      <c r="D41" s="18">
        <v>0</v>
      </c>
      <c r="E41" s="118"/>
      <c r="F41" s="118"/>
      <c r="G41" s="118"/>
      <c r="H41" s="118"/>
      <c r="I41" s="118"/>
      <c r="J41" s="120"/>
      <c r="K41" s="35"/>
    </row>
    <row r="42" spans="1:11" ht="15" customHeight="1">
      <c r="A42" s="130"/>
      <c r="B42" s="41"/>
      <c r="C42" s="44" t="s">
        <v>30</v>
      </c>
      <c r="D42" s="18">
        <v>0</v>
      </c>
      <c r="E42" s="118"/>
      <c r="F42" s="118"/>
      <c r="G42" s="118"/>
      <c r="H42" s="118"/>
      <c r="I42" s="118"/>
      <c r="J42" s="120"/>
      <c r="K42" s="35"/>
    </row>
    <row r="43" spans="1:12" ht="15.75">
      <c r="A43" s="130"/>
      <c r="B43" s="41"/>
      <c r="C43" s="45" t="s">
        <v>10</v>
      </c>
      <c r="D43" s="10">
        <f>D44+D45</f>
        <v>1752960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30"/>
      <c r="B44" s="41"/>
      <c r="C44" s="46" t="s">
        <v>52</v>
      </c>
      <c r="D44" s="21">
        <v>1668510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 customHeight="1">
      <c r="A45" s="130"/>
      <c r="B45" s="41"/>
      <c r="C45" s="46" t="s">
        <v>51</v>
      </c>
      <c r="D45" s="21">
        <v>84450</v>
      </c>
      <c r="E45" s="118"/>
      <c r="F45" s="118"/>
      <c r="G45" s="118"/>
      <c r="H45" s="118"/>
      <c r="I45" s="118"/>
      <c r="J45" s="120"/>
      <c r="K45" s="35"/>
      <c r="L45" s="3"/>
    </row>
    <row r="46" spans="1:12" ht="15.75">
      <c r="A46" s="130"/>
      <c r="B46" s="41"/>
      <c r="C46" s="45" t="s">
        <v>25</v>
      </c>
      <c r="D46" s="10">
        <f>D47+D48+D49+D50+D51</f>
        <v>263580</v>
      </c>
      <c r="E46" s="118"/>
      <c r="F46" s="118"/>
      <c r="G46" s="118"/>
      <c r="H46" s="118"/>
      <c r="I46" s="118"/>
      <c r="J46" s="120"/>
      <c r="K46" s="35"/>
      <c r="L46" s="3"/>
    </row>
    <row r="47" spans="1:12" ht="15" customHeight="1">
      <c r="A47" s="130"/>
      <c r="B47" s="41"/>
      <c r="C47" s="44" t="s">
        <v>28</v>
      </c>
      <c r="D47" s="18">
        <v>70820</v>
      </c>
      <c r="E47" s="118"/>
      <c r="F47" s="118"/>
      <c r="G47" s="118"/>
      <c r="H47" s="118"/>
      <c r="I47" s="118"/>
      <c r="J47" s="120"/>
      <c r="K47" s="35"/>
      <c r="L47" s="3"/>
    </row>
    <row r="48" spans="1:11" ht="15" customHeight="1">
      <c r="A48" s="130"/>
      <c r="B48" s="41"/>
      <c r="C48" s="44" t="s">
        <v>26</v>
      </c>
      <c r="D48" s="18">
        <v>75190</v>
      </c>
      <c r="E48" s="118"/>
      <c r="F48" s="118"/>
      <c r="G48" s="118"/>
      <c r="H48" s="118"/>
      <c r="I48" s="118"/>
      <c r="J48" s="120"/>
      <c r="K48" s="36">
        <f>D56+D77+D82</f>
        <v>30058182</v>
      </c>
    </row>
    <row r="49" spans="1:11" ht="15" customHeight="1">
      <c r="A49" s="130"/>
      <c r="B49" s="41"/>
      <c r="C49" s="44" t="s">
        <v>27</v>
      </c>
      <c r="D49" s="18">
        <v>46580</v>
      </c>
      <c r="E49" s="118"/>
      <c r="F49" s="118"/>
      <c r="G49" s="118"/>
      <c r="H49" s="118"/>
      <c r="I49" s="118"/>
      <c r="J49" s="120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8"/>
      <c r="F50" s="118"/>
      <c r="G50" s="118"/>
      <c r="H50" s="118"/>
      <c r="I50" s="118"/>
      <c r="J50" s="120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8"/>
      <c r="F51" s="118"/>
      <c r="G51" s="118"/>
      <c r="H51" s="118"/>
      <c r="I51" s="118"/>
      <c r="J51" s="120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8"/>
      <c r="F52" s="118"/>
      <c r="G52" s="118"/>
      <c r="H52" s="118"/>
      <c r="I52" s="118"/>
      <c r="J52" s="120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8"/>
      <c r="F53" s="118"/>
      <c r="G53" s="118"/>
      <c r="H53" s="118"/>
      <c r="I53" s="118"/>
      <c r="J53" s="120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8"/>
      <c r="F54" s="118"/>
      <c r="G54" s="118"/>
      <c r="H54" s="118"/>
      <c r="I54" s="118"/>
      <c r="J54" s="120"/>
      <c r="K54" s="35"/>
    </row>
    <row r="55" spans="1:11" ht="15.75">
      <c r="A55" s="7"/>
      <c r="B55" s="106" t="s">
        <v>23</v>
      </c>
      <c r="C55" s="121"/>
      <c r="D55" s="10">
        <f>D16+D22+D25+D29+D35+D40+D43+D46+D52</f>
        <v>9537932.54</v>
      </c>
      <c r="E55" s="118"/>
      <c r="F55" s="118"/>
      <c r="G55" s="118"/>
      <c r="H55" s="118"/>
      <c r="I55" s="118"/>
      <c r="J55" s="120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8"/>
      <c r="F56" s="118"/>
      <c r="G56" s="118"/>
      <c r="H56" s="118"/>
      <c r="I56" s="118"/>
      <c r="J56" s="120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8"/>
      <c r="F57" s="118"/>
      <c r="G57" s="118"/>
      <c r="H57" s="118"/>
      <c r="I57" s="118"/>
      <c r="J57" s="120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8"/>
      <c r="F58" s="118"/>
      <c r="G58" s="118"/>
      <c r="H58" s="118"/>
      <c r="I58" s="118"/>
      <c r="J58" s="120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8"/>
      <c r="F59" s="118"/>
      <c r="G59" s="118"/>
      <c r="H59" s="118"/>
      <c r="I59" s="118"/>
      <c r="J59" s="120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8"/>
      <c r="F60" s="118"/>
      <c r="G60" s="118"/>
      <c r="H60" s="118"/>
      <c r="I60" s="118"/>
      <c r="J60" s="120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8"/>
      <c r="F61" s="118"/>
      <c r="G61" s="118"/>
      <c r="H61" s="118"/>
      <c r="I61" s="118"/>
      <c r="J61" s="120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8"/>
      <c r="F62" s="118"/>
      <c r="G62" s="118"/>
      <c r="H62" s="118"/>
      <c r="I62" s="118"/>
      <c r="J62" s="120"/>
      <c r="K62" s="35"/>
      <c r="L62" s="3"/>
    </row>
    <row r="63" spans="1:11" ht="15.75">
      <c r="A63" s="122">
        <v>4</v>
      </c>
      <c r="B63" s="126" t="s">
        <v>11</v>
      </c>
      <c r="C63" s="16" t="s">
        <v>6</v>
      </c>
      <c r="D63" s="10">
        <v>4081481.35</v>
      </c>
      <c r="E63" s="118"/>
      <c r="F63" s="118"/>
      <c r="G63" s="118"/>
      <c r="H63" s="118"/>
      <c r="I63" s="118"/>
      <c r="J63" s="120"/>
      <c r="K63" s="35"/>
    </row>
    <row r="64" spans="1:11" ht="15.75">
      <c r="A64" s="123"/>
      <c r="B64" s="127"/>
      <c r="C64" s="16" t="s">
        <v>12</v>
      </c>
      <c r="D64" s="10">
        <v>10832.92</v>
      </c>
      <c r="E64" s="118"/>
      <c r="F64" s="118"/>
      <c r="G64" s="118"/>
      <c r="H64" s="118"/>
      <c r="I64" s="118"/>
      <c r="J64" s="120"/>
      <c r="K64" s="35"/>
    </row>
    <row r="65" spans="1:11" ht="15.75">
      <c r="A65" s="123"/>
      <c r="B65" s="127"/>
      <c r="C65" s="25" t="s">
        <v>7</v>
      </c>
      <c r="D65" s="11">
        <f>D66+D67+D68+D69</f>
        <v>662536.84</v>
      </c>
      <c r="E65" s="118"/>
      <c r="F65" s="118"/>
      <c r="G65" s="118"/>
      <c r="H65" s="118"/>
      <c r="I65" s="118"/>
      <c r="J65" s="120"/>
      <c r="K65" s="35"/>
    </row>
    <row r="66" spans="1:11" ht="15" customHeight="1">
      <c r="A66" s="124"/>
      <c r="B66" s="127"/>
      <c r="C66" s="17" t="s">
        <v>38</v>
      </c>
      <c r="D66" s="26">
        <v>309582.34</v>
      </c>
      <c r="E66" s="118"/>
      <c r="F66" s="118"/>
      <c r="G66" s="118"/>
      <c r="H66" s="118"/>
      <c r="I66" s="118"/>
      <c r="J66" s="120"/>
      <c r="K66" s="35"/>
    </row>
    <row r="67" spans="1:11" ht="15" customHeight="1">
      <c r="A67" s="124"/>
      <c r="B67" s="127"/>
      <c r="C67" s="17" t="s">
        <v>39</v>
      </c>
      <c r="D67" s="26">
        <v>4534.85</v>
      </c>
      <c r="E67" s="118"/>
      <c r="F67" s="118"/>
      <c r="G67" s="118"/>
      <c r="H67" s="118"/>
      <c r="I67" s="118"/>
      <c r="J67" s="120"/>
      <c r="K67" s="35"/>
    </row>
    <row r="68" spans="1:11" ht="15" customHeight="1">
      <c r="A68" s="124"/>
      <c r="B68" s="127"/>
      <c r="C68" s="17" t="s">
        <v>85</v>
      </c>
      <c r="D68" s="26">
        <v>40328.93</v>
      </c>
      <c r="E68" s="118"/>
      <c r="F68" s="118"/>
      <c r="G68" s="118"/>
      <c r="H68" s="118"/>
      <c r="I68" s="118"/>
      <c r="J68" s="120"/>
      <c r="K68" s="35"/>
    </row>
    <row r="69" spans="1:11" ht="15" customHeight="1">
      <c r="A69" s="125"/>
      <c r="B69" s="128"/>
      <c r="C69" s="17" t="s">
        <v>19</v>
      </c>
      <c r="D69" s="26">
        <v>308090.72</v>
      </c>
      <c r="E69" s="118"/>
      <c r="F69" s="118"/>
      <c r="G69" s="118"/>
      <c r="H69" s="118"/>
      <c r="I69" s="118"/>
      <c r="J69" s="120"/>
      <c r="K69" s="35"/>
    </row>
    <row r="70" spans="1:11" ht="15.75">
      <c r="A70" s="6"/>
      <c r="B70" s="106" t="s">
        <v>23</v>
      </c>
      <c r="C70" s="121"/>
      <c r="D70" s="11">
        <f>D63+D64+D65</f>
        <v>4754851.11</v>
      </c>
      <c r="E70" s="118"/>
      <c r="F70" s="118"/>
      <c r="G70" s="118"/>
      <c r="H70" s="118"/>
      <c r="I70" s="118"/>
      <c r="J70" s="120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8"/>
      <c r="F71" s="118"/>
      <c r="G71" s="118"/>
      <c r="H71" s="118"/>
      <c r="I71" s="118"/>
      <c r="J71" s="120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18"/>
      <c r="F72" s="118"/>
      <c r="G72" s="118"/>
      <c r="H72" s="118"/>
      <c r="I72" s="118"/>
      <c r="J72" s="120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18"/>
      <c r="F73" s="118"/>
      <c r="G73" s="118"/>
      <c r="H73" s="118"/>
      <c r="I73" s="118"/>
      <c r="J73" s="120"/>
      <c r="K73" s="35"/>
    </row>
    <row r="74" spans="1:11" ht="31.5">
      <c r="A74" s="2"/>
      <c r="B74" s="23"/>
      <c r="C74" s="30" t="s">
        <v>89</v>
      </c>
      <c r="D74" s="13">
        <v>1511880</v>
      </c>
      <c r="E74" s="118"/>
      <c r="F74" s="118"/>
      <c r="G74" s="118"/>
      <c r="H74" s="118"/>
      <c r="I74" s="118"/>
      <c r="J74" s="120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18"/>
      <c r="F75" s="118"/>
      <c r="G75" s="118"/>
      <c r="H75" s="118"/>
      <c r="I75" s="118"/>
      <c r="J75" s="120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8"/>
      <c r="F76" s="118"/>
      <c r="G76" s="118"/>
      <c r="H76" s="118"/>
      <c r="I76" s="118"/>
      <c r="J76" s="120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8"/>
      <c r="F77" s="118"/>
      <c r="G77" s="118"/>
      <c r="H77" s="118"/>
      <c r="I77" s="118"/>
      <c r="J77" s="120"/>
      <c r="K77" s="35"/>
    </row>
    <row r="78" spans="1:11" ht="15.75">
      <c r="A78" s="2"/>
      <c r="B78" s="16"/>
      <c r="C78" s="20" t="s">
        <v>43</v>
      </c>
      <c r="D78" s="32">
        <v>10727354</v>
      </c>
      <c r="E78" s="118"/>
      <c r="F78" s="118"/>
      <c r="G78" s="118"/>
      <c r="H78" s="118"/>
      <c r="I78" s="118"/>
      <c r="J78" s="120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68484311.78999999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34">
      <selection activeCell="C88" sqref="C88"/>
    </sheetView>
  </sheetViews>
  <sheetFormatPr defaultColWidth="9.140625" defaultRowHeight="12.75"/>
  <cols>
    <col min="1" max="1" width="5.140625" style="51" customWidth="1"/>
    <col min="2" max="2" width="31.140625" style="51" customWidth="1"/>
    <col min="3" max="3" width="74.8515625" style="51" customWidth="1"/>
    <col min="4" max="4" width="20.140625" style="51" customWidth="1"/>
    <col min="5" max="5" width="19.57421875" style="51" customWidth="1"/>
    <col min="6" max="6" width="17.57421875" style="51" customWidth="1"/>
    <col min="7" max="7" width="19.00390625" style="51" customWidth="1"/>
    <col min="8" max="8" width="15.00390625" style="51" customWidth="1"/>
    <col min="9" max="9" width="13.421875" style="51" customWidth="1"/>
    <col min="10" max="10" width="33.8515625" style="51" customWidth="1"/>
    <col min="11" max="11" width="18.421875" style="51" customWidth="1"/>
    <col min="12" max="12" width="10.140625" style="51" bestFit="1" customWidth="1"/>
    <col min="13" max="16384" width="9.140625" style="51" customWidth="1"/>
  </cols>
  <sheetData>
    <row r="2" ht="18" hidden="1"/>
    <row r="3" ht="18" hidden="1"/>
    <row r="4" ht="18" hidden="1"/>
    <row r="5" ht="18.75" hidden="1">
      <c r="A5" s="52"/>
    </row>
    <row r="6" ht="18" hidden="1"/>
    <row r="7" spans="7:9" ht="18">
      <c r="G7" s="53"/>
      <c r="H7" s="53"/>
      <c r="I7" s="53"/>
    </row>
    <row r="8" spans="1:16" ht="18">
      <c r="A8" s="48" t="s">
        <v>79</v>
      </c>
      <c r="B8" s="48"/>
      <c r="C8" s="48"/>
      <c r="D8" s="48"/>
      <c r="E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ht="18.75" thickBot="1">
      <c r="J10" s="54" t="s">
        <v>95</v>
      </c>
    </row>
    <row r="11" spans="1:11" ht="12.75" customHeight="1">
      <c r="A11" s="154" t="s">
        <v>0</v>
      </c>
      <c r="B11" s="157" t="s">
        <v>1</v>
      </c>
      <c r="C11" s="157" t="s">
        <v>2</v>
      </c>
      <c r="D11" s="157" t="s">
        <v>80</v>
      </c>
      <c r="E11" s="157" t="s">
        <v>20</v>
      </c>
      <c r="F11" s="159" t="s">
        <v>72</v>
      </c>
      <c r="G11" s="147" t="s">
        <v>37</v>
      </c>
      <c r="H11" s="144" t="s">
        <v>35</v>
      </c>
      <c r="I11" s="144" t="s">
        <v>36</v>
      </c>
      <c r="J11" s="149" t="s">
        <v>22</v>
      </c>
      <c r="K11" s="149" t="s">
        <v>53</v>
      </c>
    </row>
    <row r="12" spans="1:11" ht="15" customHeight="1">
      <c r="A12" s="155"/>
      <c r="B12" s="158"/>
      <c r="C12" s="158"/>
      <c r="D12" s="158"/>
      <c r="E12" s="158"/>
      <c r="F12" s="160"/>
      <c r="G12" s="135"/>
      <c r="H12" s="145"/>
      <c r="I12" s="145"/>
      <c r="J12" s="150"/>
      <c r="K12" s="150"/>
    </row>
    <row r="13" spans="1:11" ht="15" customHeight="1">
      <c r="A13" s="155"/>
      <c r="B13" s="158"/>
      <c r="C13" s="158"/>
      <c r="D13" s="158"/>
      <c r="E13" s="158"/>
      <c r="F13" s="160"/>
      <c r="G13" s="135"/>
      <c r="H13" s="145"/>
      <c r="I13" s="145"/>
      <c r="J13" s="150"/>
      <c r="K13" s="150"/>
    </row>
    <row r="14" spans="1:11" ht="12.75" customHeight="1">
      <c r="A14" s="155"/>
      <c r="B14" s="158"/>
      <c r="C14" s="158"/>
      <c r="D14" s="158"/>
      <c r="E14" s="158"/>
      <c r="F14" s="160"/>
      <c r="G14" s="135"/>
      <c r="H14" s="145"/>
      <c r="I14" s="145"/>
      <c r="J14" s="150"/>
      <c r="K14" s="150"/>
    </row>
    <row r="15" spans="1:11" ht="21.75" customHeight="1" thickBot="1">
      <c r="A15" s="156"/>
      <c r="B15" s="144"/>
      <c r="C15" s="144"/>
      <c r="D15" s="144"/>
      <c r="E15" s="144"/>
      <c r="F15" s="161"/>
      <c r="G15" s="148"/>
      <c r="H15" s="145"/>
      <c r="I15" s="145"/>
      <c r="J15" s="151"/>
      <c r="K15" s="151"/>
    </row>
    <row r="16" spans="1:11" ht="29.25" customHeight="1">
      <c r="A16" s="152">
        <v>1</v>
      </c>
      <c r="B16" s="144" t="s">
        <v>4</v>
      </c>
      <c r="C16" s="57" t="s">
        <v>5</v>
      </c>
      <c r="D16" s="58">
        <f>D18+D17+D19+D20+D21</f>
        <v>936770</v>
      </c>
      <c r="E16" s="131">
        <f>D23+D63+D71+D72+D73+D76</f>
        <v>29276976.23</v>
      </c>
      <c r="F16" s="131">
        <f>D29+D65</f>
        <v>1595052.01</v>
      </c>
      <c r="G16" s="131">
        <f>D30+D66</f>
        <v>770434.78</v>
      </c>
      <c r="H16" s="131">
        <f>D31+D67</f>
        <v>436768.3</v>
      </c>
      <c r="I16" s="131">
        <f>D32+D68</f>
        <v>40328.93</v>
      </c>
      <c r="J16" s="133">
        <f>D34+D69</f>
        <v>347520</v>
      </c>
      <c r="K16" s="60"/>
    </row>
    <row r="17" spans="1:11" ht="15.75" customHeight="1">
      <c r="A17" s="153"/>
      <c r="B17" s="145"/>
      <c r="C17" s="62" t="s">
        <v>67</v>
      </c>
      <c r="D17" s="63">
        <v>406130</v>
      </c>
      <c r="E17" s="131"/>
      <c r="F17" s="131"/>
      <c r="G17" s="131"/>
      <c r="H17" s="131"/>
      <c r="I17" s="131"/>
      <c r="J17" s="133"/>
      <c r="K17" s="64"/>
    </row>
    <row r="18" spans="1:11" ht="15.75" customHeight="1">
      <c r="A18" s="153"/>
      <c r="B18" s="145"/>
      <c r="C18" s="62" t="s">
        <v>74</v>
      </c>
      <c r="D18" s="63">
        <v>183330</v>
      </c>
      <c r="E18" s="131"/>
      <c r="F18" s="131"/>
      <c r="G18" s="131"/>
      <c r="H18" s="131"/>
      <c r="I18" s="131"/>
      <c r="J18" s="133"/>
      <c r="K18" s="64"/>
    </row>
    <row r="19" spans="1:11" ht="15" customHeight="1">
      <c r="A19" s="153"/>
      <c r="B19" s="145"/>
      <c r="C19" s="62" t="s">
        <v>14</v>
      </c>
      <c r="D19" s="63">
        <v>204080</v>
      </c>
      <c r="E19" s="132"/>
      <c r="F19" s="132"/>
      <c r="G19" s="132"/>
      <c r="H19" s="132"/>
      <c r="I19" s="132"/>
      <c r="J19" s="134"/>
      <c r="K19" s="64"/>
    </row>
    <row r="20" spans="1:11" ht="15" customHeight="1">
      <c r="A20" s="153"/>
      <c r="B20" s="145"/>
      <c r="C20" s="62" t="s">
        <v>15</v>
      </c>
      <c r="D20" s="63">
        <v>93270</v>
      </c>
      <c r="E20" s="132"/>
      <c r="F20" s="132"/>
      <c r="G20" s="132"/>
      <c r="H20" s="132"/>
      <c r="I20" s="132"/>
      <c r="J20" s="134"/>
      <c r="K20" s="64"/>
    </row>
    <row r="21" spans="1:11" ht="15" customHeight="1">
      <c r="A21" s="153"/>
      <c r="B21" s="145"/>
      <c r="C21" s="62" t="s">
        <v>16</v>
      </c>
      <c r="D21" s="65">
        <v>49960</v>
      </c>
      <c r="E21" s="132"/>
      <c r="F21" s="132"/>
      <c r="G21" s="132"/>
      <c r="H21" s="132"/>
      <c r="I21" s="132"/>
      <c r="J21" s="134"/>
      <c r="K21" s="64"/>
    </row>
    <row r="22" spans="1:11" ht="18">
      <c r="A22" s="153"/>
      <c r="B22" s="145"/>
      <c r="C22" s="57" t="s">
        <v>6</v>
      </c>
      <c r="D22" s="66">
        <f>D23+D24</f>
        <v>2013856.51</v>
      </c>
      <c r="E22" s="132"/>
      <c r="F22" s="132"/>
      <c r="G22" s="132"/>
      <c r="H22" s="132"/>
      <c r="I22" s="132"/>
      <c r="J22" s="134"/>
      <c r="K22" s="64"/>
    </row>
    <row r="23" spans="1:11" ht="15" customHeight="1">
      <c r="A23" s="153"/>
      <c r="B23" s="145"/>
      <c r="C23" s="67" t="s">
        <v>6</v>
      </c>
      <c r="D23" s="68">
        <v>2012580.26</v>
      </c>
      <c r="E23" s="132"/>
      <c r="F23" s="132"/>
      <c r="G23" s="132"/>
      <c r="H23" s="132"/>
      <c r="I23" s="132"/>
      <c r="J23" s="134"/>
      <c r="K23" s="64"/>
    </row>
    <row r="24" spans="1:11" ht="15" customHeight="1">
      <c r="A24" s="153"/>
      <c r="B24" s="145"/>
      <c r="C24" s="67" t="s">
        <v>31</v>
      </c>
      <c r="D24" s="68">
        <v>1276.25</v>
      </c>
      <c r="E24" s="132"/>
      <c r="F24" s="132"/>
      <c r="G24" s="132"/>
      <c r="H24" s="132"/>
      <c r="I24" s="132"/>
      <c r="J24" s="134"/>
      <c r="K24" s="64"/>
    </row>
    <row r="25" spans="1:11" ht="18.75">
      <c r="A25" s="153"/>
      <c r="B25" s="145"/>
      <c r="C25" s="57" t="s">
        <v>12</v>
      </c>
      <c r="D25" s="69">
        <f>D26+D27+D28</f>
        <v>506401.74</v>
      </c>
      <c r="E25" s="132"/>
      <c r="F25" s="132"/>
      <c r="G25" s="132"/>
      <c r="H25" s="132"/>
      <c r="I25" s="132"/>
      <c r="J25" s="134"/>
      <c r="K25" s="64"/>
    </row>
    <row r="26" spans="1:11" ht="15" customHeight="1">
      <c r="A26" s="153"/>
      <c r="B26" s="145"/>
      <c r="C26" s="62" t="s">
        <v>17</v>
      </c>
      <c r="D26" s="68">
        <v>6291.74</v>
      </c>
      <c r="E26" s="132"/>
      <c r="F26" s="132"/>
      <c r="G26" s="132"/>
      <c r="H26" s="132"/>
      <c r="I26" s="132"/>
      <c r="J26" s="134"/>
      <c r="K26" s="64"/>
    </row>
    <row r="27" spans="1:11" ht="15" customHeight="1">
      <c r="A27" s="153"/>
      <c r="B27" s="145"/>
      <c r="C27" s="62" t="s">
        <v>18</v>
      </c>
      <c r="D27" s="68">
        <v>407110</v>
      </c>
      <c r="E27" s="132"/>
      <c r="F27" s="132"/>
      <c r="G27" s="132"/>
      <c r="H27" s="132"/>
      <c r="I27" s="132"/>
      <c r="J27" s="134"/>
      <c r="K27" s="64"/>
    </row>
    <row r="28" spans="1:11" ht="15" customHeight="1">
      <c r="A28" s="153"/>
      <c r="B28" s="145"/>
      <c r="C28" s="62" t="s">
        <v>57</v>
      </c>
      <c r="D28" s="68">
        <v>93000</v>
      </c>
      <c r="E28" s="132"/>
      <c r="F28" s="132"/>
      <c r="G28" s="132"/>
      <c r="H28" s="132"/>
      <c r="I28" s="132"/>
      <c r="J28" s="134"/>
      <c r="K28" s="64"/>
    </row>
    <row r="29" spans="1:11" ht="18">
      <c r="A29" s="153"/>
      <c r="B29" s="145"/>
      <c r="C29" s="57" t="s">
        <v>7</v>
      </c>
      <c r="D29" s="58">
        <f>D30+D31+D32+D34+D33</f>
        <v>932515.17</v>
      </c>
      <c r="E29" s="132"/>
      <c r="F29" s="132"/>
      <c r="G29" s="132"/>
      <c r="H29" s="132"/>
      <c r="I29" s="132"/>
      <c r="J29" s="134"/>
      <c r="K29" s="64"/>
    </row>
    <row r="30" spans="1:11" ht="15" customHeight="1">
      <c r="A30" s="153"/>
      <c r="B30" s="145"/>
      <c r="C30" s="62" t="s">
        <v>38</v>
      </c>
      <c r="D30" s="63">
        <v>460852.44</v>
      </c>
      <c r="E30" s="132"/>
      <c r="F30" s="132"/>
      <c r="G30" s="132"/>
      <c r="H30" s="132"/>
      <c r="I30" s="132"/>
      <c r="J30" s="134"/>
      <c r="K30" s="64"/>
    </row>
    <row r="31" spans="1:11" ht="15" customHeight="1">
      <c r="A31" s="153"/>
      <c r="B31" s="145"/>
      <c r="C31" s="62" t="s">
        <v>75</v>
      </c>
      <c r="D31" s="63">
        <v>432233.45</v>
      </c>
      <c r="E31" s="132"/>
      <c r="F31" s="132"/>
      <c r="G31" s="132"/>
      <c r="H31" s="132"/>
      <c r="I31" s="132"/>
      <c r="J31" s="134"/>
      <c r="K31" s="64"/>
    </row>
    <row r="32" spans="1:11" ht="15" customHeight="1">
      <c r="A32" s="153"/>
      <c r="B32" s="145"/>
      <c r="C32" s="70" t="s">
        <v>85</v>
      </c>
      <c r="D32" s="63">
        <v>0</v>
      </c>
      <c r="E32" s="132"/>
      <c r="F32" s="132"/>
      <c r="G32" s="132"/>
      <c r="H32" s="132"/>
      <c r="I32" s="132"/>
      <c r="J32" s="134"/>
      <c r="K32" s="64"/>
    </row>
    <row r="33" spans="1:11" ht="15" customHeight="1">
      <c r="A33" s="153"/>
      <c r="B33" s="145"/>
      <c r="C33" s="62" t="s">
        <v>81</v>
      </c>
      <c r="D33" s="63">
        <v>0</v>
      </c>
      <c r="E33" s="132"/>
      <c r="F33" s="132"/>
      <c r="G33" s="132"/>
      <c r="H33" s="132"/>
      <c r="I33" s="132"/>
      <c r="J33" s="134"/>
      <c r="K33" s="64"/>
    </row>
    <row r="34" spans="1:11" ht="15" customHeight="1">
      <c r="A34" s="153"/>
      <c r="B34" s="145"/>
      <c r="C34" s="62" t="s">
        <v>19</v>
      </c>
      <c r="D34" s="63">
        <v>39429.28</v>
      </c>
      <c r="E34" s="132"/>
      <c r="F34" s="132"/>
      <c r="G34" s="132"/>
      <c r="H34" s="132"/>
      <c r="I34" s="132"/>
      <c r="J34" s="134"/>
      <c r="K34" s="64"/>
    </row>
    <row r="35" spans="1:11" ht="18">
      <c r="A35" s="153"/>
      <c r="B35" s="145"/>
      <c r="C35" s="57" t="s">
        <v>8</v>
      </c>
      <c r="D35" s="58">
        <f>D36+D37+D38+D39</f>
        <v>2721929.12</v>
      </c>
      <c r="E35" s="132"/>
      <c r="F35" s="132"/>
      <c r="G35" s="132"/>
      <c r="H35" s="132"/>
      <c r="I35" s="132"/>
      <c r="J35" s="134"/>
      <c r="K35" s="64"/>
    </row>
    <row r="36" spans="1:11" ht="15" customHeight="1">
      <c r="A36" s="153"/>
      <c r="B36" s="145"/>
      <c r="C36" s="67" t="s">
        <v>32</v>
      </c>
      <c r="D36" s="68">
        <v>1434909.12</v>
      </c>
      <c r="E36" s="132"/>
      <c r="F36" s="132"/>
      <c r="G36" s="132"/>
      <c r="H36" s="132"/>
      <c r="I36" s="132"/>
      <c r="J36" s="134"/>
      <c r="K36" s="64"/>
    </row>
    <row r="37" spans="1:11" ht="15" customHeight="1">
      <c r="A37" s="153"/>
      <c r="B37" s="145"/>
      <c r="C37" s="67" t="s">
        <v>33</v>
      </c>
      <c r="D37" s="68">
        <v>60000</v>
      </c>
      <c r="E37" s="132"/>
      <c r="F37" s="132"/>
      <c r="G37" s="132"/>
      <c r="H37" s="132"/>
      <c r="I37" s="132"/>
      <c r="J37" s="134"/>
      <c r="K37" s="64"/>
    </row>
    <row r="38" spans="1:11" ht="15" customHeight="1">
      <c r="A38" s="153"/>
      <c r="B38" s="145"/>
      <c r="C38" s="67" t="s">
        <v>88</v>
      </c>
      <c r="D38" s="68">
        <v>656420</v>
      </c>
      <c r="E38" s="132"/>
      <c r="F38" s="132"/>
      <c r="G38" s="132"/>
      <c r="H38" s="132"/>
      <c r="I38" s="132"/>
      <c r="J38" s="134"/>
      <c r="K38" s="64"/>
    </row>
    <row r="39" spans="1:11" ht="15" customHeight="1">
      <c r="A39" s="153"/>
      <c r="B39" s="145"/>
      <c r="C39" s="67" t="s">
        <v>90</v>
      </c>
      <c r="D39" s="68">
        <v>570600</v>
      </c>
      <c r="E39" s="132"/>
      <c r="F39" s="132"/>
      <c r="G39" s="132"/>
      <c r="H39" s="132"/>
      <c r="I39" s="132"/>
      <c r="J39" s="134"/>
      <c r="K39" s="64"/>
    </row>
    <row r="40" spans="1:11" ht="18">
      <c r="A40" s="153"/>
      <c r="B40" s="145"/>
      <c r="C40" s="57" t="s">
        <v>9</v>
      </c>
      <c r="D40" s="58">
        <f>D41+D42</f>
        <v>0</v>
      </c>
      <c r="E40" s="132"/>
      <c r="F40" s="132"/>
      <c r="G40" s="132"/>
      <c r="H40" s="132"/>
      <c r="I40" s="132"/>
      <c r="J40" s="134"/>
      <c r="K40" s="64"/>
    </row>
    <row r="41" spans="1:11" ht="15" customHeight="1">
      <c r="A41" s="153"/>
      <c r="B41" s="145"/>
      <c r="C41" s="62" t="s">
        <v>29</v>
      </c>
      <c r="D41" s="63">
        <v>0</v>
      </c>
      <c r="E41" s="132"/>
      <c r="F41" s="132"/>
      <c r="G41" s="132"/>
      <c r="H41" s="132"/>
      <c r="I41" s="132"/>
      <c r="J41" s="134"/>
      <c r="K41" s="64"/>
    </row>
    <row r="42" spans="1:11" ht="15" customHeight="1">
      <c r="A42" s="153"/>
      <c r="B42" s="145"/>
      <c r="C42" s="62" t="s">
        <v>30</v>
      </c>
      <c r="D42" s="63">
        <v>0</v>
      </c>
      <c r="E42" s="132"/>
      <c r="F42" s="132"/>
      <c r="G42" s="132"/>
      <c r="H42" s="132"/>
      <c r="I42" s="132"/>
      <c r="J42" s="134"/>
      <c r="K42" s="64"/>
    </row>
    <row r="43" spans="1:12" ht="18">
      <c r="A43" s="153"/>
      <c r="B43" s="145"/>
      <c r="C43" s="57" t="s">
        <v>10</v>
      </c>
      <c r="D43" s="58">
        <f>D44+D45</f>
        <v>1752960</v>
      </c>
      <c r="E43" s="132"/>
      <c r="F43" s="132"/>
      <c r="G43" s="132"/>
      <c r="H43" s="132"/>
      <c r="I43" s="132"/>
      <c r="J43" s="134"/>
      <c r="K43" s="64"/>
      <c r="L43" s="71"/>
    </row>
    <row r="44" spans="1:12" ht="15.75" customHeight="1">
      <c r="A44" s="153"/>
      <c r="B44" s="145"/>
      <c r="C44" s="67" t="s">
        <v>52</v>
      </c>
      <c r="D44" s="68">
        <v>1668510</v>
      </c>
      <c r="E44" s="132"/>
      <c r="F44" s="132"/>
      <c r="G44" s="132"/>
      <c r="H44" s="132"/>
      <c r="I44" s="132"/>
      <c r="J44" s="134"/>
      <c r="K44" s="64"/>
      <c r="L44" s="71"/>
    </row>
    <row r="45" spans="1:12" ht="15.75" customHeight="1">
      <c r="A45" s="153"/>
      <c r="B45" s="145"/>
      <c r="C45" s="67" t="s">
        <v>51</v>
      </c>
      <c r="D45" s="68">
        <v>84450</v>
      </c>
      <c r="E45" s="132"/>
      <c r="F45" s="132"/>
      <c r="G45" s="132"/>
      <c r="H45" s="132"/>
      <c r="I45" s="132"/>
      <c r="J45" s="134"/>
      <c r="K45" s="64"/>
      <c r="L45" s="71"/>
    </row>
    <row r="46" spans="1:12" ht="18">
      <c r="A46" s="153"/>
      <c r="B46" s="145"/>
      <c r="C46" s="57" t="s">
        <v>25</v>
      </c>
      <c r="D46" s="58">
        <f>D47+D48+D49+D50+D51</f>
        <v>288070</v>
      </c>
      <c r="E46" s="132"/>
      <c r="F46" s="132"/>
      <c r="G46" s="132"/>
      <c r="H46" s="132"/>
      <c r="I46" s="132"/>
      <c r="J46" s="134"/>
      <c r="K46" s="64"/>
      <c r="L46" s="71"/>
    </row>
    <row r="47" spans="1:12" ht="15" customHeight="1">
      <c r="A47" s="153"/>
      <c r="B47" s="145"/>
      <c r="C47" s="62" t="s">
        <v>28</v>
      </c>
      <c r="D47" s="63">
        <v>72400</v>
      </c>
      <c r="E47" s="132"/>
      <c r="F47" s="132"/>
      <c r="G47" s="132"/>
      <c r="H47" s="132"/>
      <c r="I47" s="132"/>
      <c r="J47" s="134"/>
      <c r="K47" s="64"/>
      <c r="L47" s="71"/>
    </row>
    <row r="48" spans="1:11" ht="15" customHeight="1">
      <c r="A48" s="153"/>
      <c r="B48" s="145"/>
      <c r="C48" s="62" t="s">
        <v>26</v>
      </c>
      <c r="D48" s="63">
        <v>98100</v>
      </c>
      <c r="E48" s="132"/>
      <c r="F48" s="132"/>
      <c r="G48" s="132"/>
      <c r="H48" s="132"/>
      <c r="I48" s="132"/>
      <c r="J48" s="134"/>
      <c r="K48" s="72">
        <f>D56+D77+D82</f>
        <v>30058182</v>
      </c>
    </row>
    <row r="49" spans="1:11" ht="15" customHeight="1">
      <c r="A49" s="153"/>
      <c r="B49" s="145"/>
      <c r="C49" s="62" t="s">
        <v>27</v>
      </c>
      <c r="D49" s="63">
        <v>46580</v>
      </c>
      <c r="E49" s="132"/>
      <c r="F49" s="132"/>
      <c r="G49" s="132"/>
      <c r="H49" s="132"/>
      <c r="I49" s="132"/>
      <c r="J49" s="134"/>
      <c r="K49" s="64"/>
    </row>
    <row r="50" spans="1:11" ht="15" customHeight="1">
      <c r="A50" s="61"/>
      <c r="B50" s="145"/>
      <c r="C50" s="62" t="s">
        <v>86</v>
      </c>
      <c r="D50" s="63">
        <v>52630</v>
      </c>
      <c r="E50" s="132"/>
      <c r="F50" s="132"/>
      <c r="G50" s="132"/>
      <c r="H50" s="132"/>
      <c r="I50" s="132"/>
      <c r="J50" s="134"/>
      <c r="K50" s="64"/>
    </row>
    <row r="51" spans="1:11" ht="15" customHeight="1">
      <c r="A51" s="61"/>
      <c r="B51" s="145"/>
      <c r="C51" s="62" t="s">
        <v>87</v>
      </c>
      <c r="D51" s="63">
        <v>18360</v>
      </c>
      <c r="E51" s="132"/>
      <c r="F51" s="132"/>
      <c r="G51" s="132"/>
      <c r="H51" s="132"/>
      <c r="I51" s="132"/>
      <c r="J51" s="134"/>
      <c r="K51" s="64"/>
    </row>
    <row r="52" spans="1:11" ht="15" customHeight="1">
      <c r="A52" s="61"/>
      <c r="B52" s="145"/>
      <c r="C52" s="73" t="s">
        <v>82</v>
      </c>
      <c r="D52" s="69">
        <f>D53+D54</f>
        <v>409920</v>
      </c>
      <c r="E52" s="132"/>
      <c r="F52" s="132"/>
      <c r="G52" s="132"/>
      <c r="H52" s="132"/>
      <c r="I52" s="132"/>
      <c r="J52" s="134"/>
      <c r="K52" s="64"/>
    </row>
    <row r="53" spans="1:11" ht="15" customHeight="1">
      <c r="A53" s="61"/>
      <c r="B53" s="145"/>
      <c r="C53" s="62" t="s">
        <v>83</v>
      </c>
      <c r="D53" s="63">
        <v>385540</v>
      </c>
      <c r="E53" s="132"/>
      <c r="F53" s="132"/>
      <c r="G53" s="132"/>
      <c r="H53" s="132"/>
      <c r="I53" s="132"/>
      <c r="J53" s="134"/>
      <c r="K53" s="64"/>
    </row>
    <row r="54" spans="1:11" ht="15" customHeight="1">
      <c r="A54" s="61"/>
      <c r="B54" s="146"/>
      <c r="C54" s="62" t="s">
        <v>84</v>
      </c>
      <c r="D54" s="63">
        <v>24380</v>
      </c>
      <c r="E54" s="132"/>
      <c r="F54" s="132"/>
      <c r="G54" s="132"/>
      <c r="H54" s="132"/>
      <c r="I54" s="132"/>
      <c r="J54" s="134"/>
      <c r="K54" s="64"/>
    </row>
    <row r="55" spans="1:11" ht="18">
      <c r="A55" s="74"/>
      <c r="B55" s="135" t="s">
        <v>23</v>
      </c>
      <c r="C55" s="136"/>
      <c r="D55" s="58">
        <f>D16+D22+D25+D29+D35+D40+D43+D46+D52</f>
        <v>9562422.54</v>
      </c>
      <c r="E55" s="132"/>
      <c r="F55" s="132"/>
      <c r="G55" s="132"/>
      <c r="H55" s="132"/>
      <c r="I55" s="132"/>
      <c r="J55" s="134"/>
      <c r="K55" s="64"/>
    </row>
    <row r="56" spans="1:12" ht="54">
      <c r="A56" s="75">
        <v>2</v>
      </c>
      <c r="B56" s="76" t="s">
        <v>4</v>
      </c>
      <c r="C56" s="55" t="s">
        <v>13</v>
      </c>
      <c r="D56" s="58">
        <f>D57+D58</f>
        <v>2941092</v>
      </c>
      <c r="E56" s="132"/>
      <c r="F56" s="132"/>
      <c r="G56" s="132"/>
      <c r="H56" s="132"/>
      <c r="I56" s="132"/>
      <c r="J56" s="134"/>
      <c r="K56" s="64"/>
      <c r="L56" s="71"/>
    </row>
    <row r="57" spans="1:12" ht="18.75">
      <c r="A57" s="77"/>
      <c r="B57" s="56"/>
      <c r="C57" s="70" t="s">
        <v>43</v>
      </c>
      <c r="D57" s="63">
        <v>2781072</v>
      </c>
      <c r="E57" s="132"/>
      <c r="F57" s="132"/>
      <c r="G57" s="132"/>
      <c r="H57" s="132"/>
      <c r="I57" s="132"/>
      <c r="J57" s="134"/>
      <c r="K57" s="64"/>
      <c r="L57" s="71"/>
    </row>
    <row r="58" spans="1:12" ht="18.75">
      <c r="A58" s="77"/>
      <c r="B58" s="56"/>
      <c r="C58" s="70" t="s">
        <v>44</v>
      </c>
      <c r="D58" s="63">
        <v>160020</v>
      </c>
      <c r="E58" s="132"/>
      <c r="F58" s="132"/>
      <c r="G58" s="132"/>
      <c r="H58" s="132"/>
      <c r="I58" s="132"/>
      <c r="J58" s="134"/>
      <c r="K58" s="64"/>
      <c r="L58" s="71"/>
    </row>
    <row r="59" spans="1:12" ht="54">
      <c r="A59" s="77">
        <v>3</v>
      </c>
      <c r="B59" s="76" t="s">
        <v>4</v>
      </c>
      <c r="C59" s="78" t="s">
        <v>54</v>
      </c>
      <c r="D59" s="69">
        <f>D61+D60+D62</f>
        <v>1906210</v>
      </c>
      <c r="E59" s="132"/>
      <c r="F59" s="132"/>
      <c r="G59" s="132"/>
      <c r="H59" s="132"/>
      <c r="I59" s="132"/>
      <c r="J59" s="134"/>
      <c r="K59" s="64"/>
      <c r="L59" s="71"/>
    </row>
    <row r="60" spans="1:12" ht="18.75">
      <c r="A60" s="77"/>
      <c r="B60" s="56"/>
      <c r="C60" s="70" t="s">
        <v>48</v>
      </c>
      <c r="D60" s="63">
        <v>386606</v>
      </c>
      <c r="E60" s="132"/>
      <c r="F60" s="132"/>
      <c r="G60" s="132"/>
      <c r="H60" s="132"/>
      <c r="I60" s="132"/>
      <c r="J60" s="134"/>
      <c r="K60" s="64"/>
      <c r="L60" s="71"/>
    </row>
    <row r="61" spans="1:12" ht="18.75">
      <c r="A61" s="77"/>
      <c r="B61" s="56"/>
      <c r="C61" s="70" t="s">
        <v>49</v>
      </c>
      <c r="D61" s="63">
        <v>1449540</v>
      </c>
      <c r="E61" s="132"/>
      <c r="F61" s="132"/>
      <c r="G61" s="132"/>
      <c r="H61" s="132"/>
      <c r="I61" s="132"/>
      <c r="J61" s="134"/>
      <c r="K61" s="64"/>
      <c r="L61" s="71"/>
    </row>
    <row r="62" spans="1:12" ht="18.75">
      <c r="A62" s="77"/>
      <c r="B62" s="56"/>
      <c r="C62" s="70" t="s">
        <v>50</v>
      </c>
      <c r="D62" s="63">
        <v>70064</v>
      </c>
      <c r="E62" s="132"/>
      <c r="F62" s="132"/>
      <c r="G62" s="132"/>
      <c r="H62" s="132"/>
      <c r="I62" s="132"/>
      <c r="J62" s="134"/>
      <c r="K62" s="64"/>
      <c r="L62" s="71"/>
    </row>
    <row r="63" spans="1:11" ht="18">
      <c r="A63" s="137">
        <v>4</v>
      </c>
      <c r="B63" s="141" t="s">
        <v>11</v>
      </c>
      <c r="C63" s="79" t="s">
        <v>6</v>
      </c>
      <c r="D63" s="58">
        <v>4377838.41</v>
      </c>
      <c r="E63" s="132"/>
      <c r="F63" s="132"/>
      <c r="G63" s="132"/>
      <c r="H63" s="132"/>
      <c r="I63" s="132"/>
      <c r="J63" s="134"/>
      <c r="K63" s="64"/>
    </row>
    <row r="64" spans="1:11" ht="18">
      <c r="A64" s="138"/>
      <c r="B64" s="142"/>
      <c r="C64" s="79" t="s">
        <v>12</v>
      </c>
      <c r="D64" s="58">
        <v>10832.92</v>
      </c>
      <c r="E64" s="132"/>
      <c r="F64" s="132"/>
      <c r="G64" s="132"/>
      <c r="H64" s="132"/>
      <c r="I64" s="132"/>
      <c r="J64" s="134"/>
      <c r="K64" s="64"/>
    </row>
    <row r="65" spans="1:11" ht="18">
      <c r="A65" s="138"/>
      <c r="B65" s="142"/>
      <c r="C65" s="80" t="s">
        <v>7</v>
      </c>
      <c r="D65" s="81">
        <f>D66+D67+D68+D69</f>
        <v>662536.84</v>
      </c>
      <c r="E65" s="132"/>
      <c r="F65" s="132"/>
      <c r="G65" s="132"/>
      <c r="H65" s="132"/>
      <c r="I65" s="132"/>
      <c r="J65" s="134"/>
      <c r="K65" s="64"/>
    </row>
    <row r="66" spans="1:11" ht="15" customHeight="1">
      <c r="A66" s="139"/>
      <c r="B66" s="142"/>
      <c r="C66" s="70" t="s">
        <v>38</v>
      </c>
      <c r="D66" s="82">
        <v>309582.34</v>
      </c>
      <c r="E66" s="132"/>
      <c r="F66" s="132"/>
      <c r="G66" s="132"/>
      <c r="H66" s="132"/>
      <c r="I66" s="132"/>
      <c r="J66" s="134"/>
      <c r="K66" s="64"/>
    </row>
    <row r="67" spans="1:11" ht="15" customHeight="1">
      <c r="A67" s="139"/>
      <c r="B67" s="142"/>
      <c r="C67" s="70" t="s">
        <v>39</v>
      </c>
      <c r="D67" s="82">
        <v>4534.85</v>
      </c>
      <c r="E67" s="132"/>
      <c r="F67" s="132"/>
      <c r="G67" s="132"/>
      <c r="H67" s="132"/>
      <c r="I67" s="132"/>
      <c r="J67" s="134"/>
      <c r="K67" s="64"/>
    </row>
    <row r="68" spans="1:11" ht="15" customHeight="1">
      <c r="A68" s="139"/>
      <c r="B68" s="142"/>
      <c r="C68" s="70" t="s">
        <v>85</v>
      </c>
      <c r="D68" s="82">
        <v>40328.93</v>
      </c>
      <c r="E68" s="132"/>
      <c r="F68" s="132"/>
      <c r="G68" s="132"/>
      <c r="H68" s="132"/>
      <c r="I68" s="132"/>
      <c r="J68" s="134"/>
      <c r="K68" s="64"/>
    </row>
    <row r="69" spans="1:11" ht="15" customHeight="1">
      <c r="A69" s="140"/>
      <c r="B69" s="143"/>
      <c r="C69" s="70" t="s">
        <v>19</v>
      </c>
      <c r="D69" s="82">
        <v>308090.72</v>
      </c>
      <c r="E69" s="132"/>
      <c r="F69" s="132"/>
      <c r="G69" s="132"/>
      <c r="H69" s="132"/>
      <c r="I69" s="132"/>
      <c r="J69" s="134"/>
      <c r="K69" s="64"/>
    </row>
    <row r="70" spans="1:11" ht="18">
      <c r="A70" s="83"/>
      <c r="B70" s="135" t="s">
        <v>23</v>
      </c>
      <c r="C70" s="136"/>
      <c r="D70" s="81">
        <f>D63+D64+D65</f>
        <v>5051208.17</v>
      </c>
      <c r="E70" s="132"/>
      <c r="F70" s="132"/>
      <c r="G70" s="132"/>
      <c r="H70" s="132"/>
      <c r="I70" s="132"/>
      <c r="J70" s="134"/>
      <c r="K70" s="64"/>
    </row>
    <row r="71" spans="1:11" ht="18">
      <c r="A71" s="75">
        <v>5</v>
      </c>
      <c r="B71" s="80" t="s">
        <v>3</v>
      </c>
      <c r="C71" s="79" t="s">
        <v>6</v>
      </c>
      <c r="D71" s="84">
        <v>7003534.78</v>
      </c>
      <c r="E71" s="132"/>
      <c r="F71" s="132"/>
      <c r="G71" s="132"/>
      <c r="H71" s="132"/>
      <c r="I71" s="132"/>
      <c r="J71" s="134"/>
      <c r="K71" s="64"/>
    </row>
    <row r="72" spans="1:11" ht="18">
      <c r="A72" s="77">
        <v>6</v>
      </c>
      <c r="B72" s="80" t="s">
        <v>24</v>
      </c>
      <c r="C72" s="80" t="s">
        <v>6</v>
      </c>
      <c r="D72" s="85">
        <v>460350.47</v>
      </c>
      <c r="E72" s="132"/>
      <c r="F72" s="132"/>
      <c r="G72" s="132"/>
      <c r="H72" s="132"/>
      <c r="I72" s="132"/>
      <c r="J72" s="134"/>
      <c r="K72" s="64"/>
    </row>
    <row r="73" spans="1:11" ht="54">
      <c r="A73" s="79">
        <v>7</v>
      </c>
      <c r="B73" s="76" t="s">
        <v>34</v>
      </c>
      <c r="C73" s="80" t="s">
        <v>6</v>
      </c>
      <c r="D73" s="85">
        <v>14263781.9</v>
      </c>
      <c r="E73" s="132"/>
      <c r="F73" s="132"/>
      <c r="G73" s="132"/>
      <c r="H73" s="132"/>
      <c r="I73" s="132"/>
      <c r="J73" s="134"/>
      <c r="K73" s="64"/>
    </row>
    <row r="74" spans="1:11" ht="36">
      <c r="A74" s="79"/>
      <c r="B74" s="76"/>
      <c r="C74" s="86" t="s">
        <v>89</v>
      </c>
      <c r="D74" s="85">
        <v>1511880</v>
      </c>
      <c r="E74" s="132"/>
      <c r="F74" s="132"/>
      <c r="G74" s="132"/>
      <c r="H74" s="132"/>
      <c r="I74" s="132"/>
      <c r="J74" s="134"/>
      <c r="K74" s="64"/>
    </row>
    <row r="75" spans="1:11" ht="18">
      <c r="A75" s="79"/>
      <c r="B75" s="76"/>
      <c r="C75" s="86" t="s">
        <v>23</v>
      </c>
      <c r="D75" s="85">
        <f>D74+D73</f>
        <v>15775661.9</v>
      </c>
      <c r="E75" s="132"/>
      <c r="F75" s="132"/>
      <c r="G75" s="132"/>
      <c r="H75" s="132"/>
      <c r="I75" s="132"/>
      <c r="J75" s="134"/>
      <c r="K75" s="64"/>
    </row>
    <row r="76" spans="1:11" ht="18">
      <c r="A76" s="79">
        <v>8</v>
      </c>
      <c r="B76" s="76" t="s">
        <v>41</v>
      </c>
      <c r="C76" s="80" t="s">
        <v>42</v>
      </c>
      <c r="D76" s="85">
        <v>1158890.41</v>
      </c>
      <c r="E76" s="132"/>
      <c r="F76" s="132"/>
      <c r="G76" s="132"/>
      <c r="H76" s="132"/>
      <c r="I76" s="132"/>
      <c r="J76" s="134"/>
      <c r="K76" s="64"/>
    </row>
    <row r="77" spans="1:11" ht="36">
      <c r="A77" s="79">
        <v>9</v>
      </c>
      <c r="B77" s="76" t="s">
        <v>61</v>
      </c>
      <c r="C77" s="86" t="s">
        <v>13</v>
      </c>
      <c r="D77" s="85">
        <f>D78+D79+D80+D81</f>
        <v>12559433</v>
      </c>
      <c r="E77" s="132"/>
      <c r="F77" s="132"/>
      <c r="G77" s="132"/>
      <c r="H77" s="132"/>
      <c r="I77" s="132"/>
      <c r="J77" s="134"/>
      <c r="K77" s="64"/>
    </row>
    <row r="78" spans="1:11" ht="18">
      <c r="A78" s="79"/>
      <c r="B78" s="79"/>
      <c r="C78" s="50" t="s">
        <v>43</v>
      </c>
      <c r="D78" s="87">
        <v>10727354</v>
      </c>
      <c r="E78" s="132"/>
      <c r="F78" s="132"/>
      <c r="G78" s="132"/>
      <c r="H78" s="132"/>
      <c r="I78" s="132"/>
      <c r="J78" s="134"/>
      <c r="K78" s="64"/>
    </row>
    <row r="79" spans="1:11" ht="18">
      <c r="A79" s="79"/>
      <c r="B79" s="79"/>
      <c r="C79" s="50" t="s">
        <v>45</v>
      </c>
      <c r="D79" s="87">
        <v>1031979</v>
      </c>
      <c r="E79" s="49"/>
      <c r="F79" s="49"/>
      <c r="G79" s="49"/>
      <c r="H79" s="49"/>
      <c r="I79" s="49"/>
      <c r="J79" s="59"/>
      <c r="K79" s="64"/>
    </row>
    <row r="80" spans="1:11" ht="18">
      <c r="A80" s="79"/>
      <c r="B80" s="79"/>
      <c r="C80" s="50" t="s">
        <v>44</v>
      </c>
      <c r="D80" s="87">
        <v>800100</v>
      </c>
      <c r="E80" s="49"/>
      <c r="F80" s="49"/>
      <c r="G80" s="49"/>
      <c r="H80" s="49"/>
      <c r="I80" s="49"/>
      <c r="J80" s="59"/>
      <c r="K80" s="64"/>
    </row>
    <row r="81" spans="1:11" ht="18">
      <c r="A81" s="79"/>
      <c r="B81" s="79"/>
      <c r="C81" s="50" t="s">
        <v>46</v>
      </c>
      <c r="D81" s="87">
        <v>0</v>
      </c>
      <c r="E81" s="49"/>
      <c r="F81" s="49"/>
      <c r="G81" s="49"/>
      <c r="H81" s="49"/>
      <c r="I81" s="49"/>
      <c r="J81" s="59"/>
      <c r="K81" s="64"/>
    </row>
    <row r="82" spans="1:11" ht="54">
      <c r="A82" s="79">
        <v>10</v>
      </c>
      <c r="B82" s="76" t="s">
        <v>47</v>
      </c>
      <c r="C82" s="86" t="s">
        <v>13</v>
      </c>
      <c r="D82" s="84">
        <f>D83+D84+D85</f>
        <v>14557657</v>
      </c>
      <c r="E82" s="49"/>
      <c r="F82" s="49"/>
      <c r="G82" s="49"/>
      <c r="H82" s="49"/>
      <c r="I82" s="49"/>
      <c r="J82" s="59"/>
      <c r="K82" s="64"/>
    </row>
    <row r="83" spans="1:11" ht="18">
      <c r="A83" s="79"/>
      <c r="B83" s="79"/>
      <c r="C83" s="50" t="s">
        <v>43</v>
      </c>
      <c r="D83" s="87">
        <v>13027440</v>
      </c>
      <c r="E83" s="49"/>
      <c r="F83" s="49"/>
      <c r="G83" s="49"/>
      <c r="H83" s="49"/>
      <c r="I83" s="49"/>
      <c r="J83" s="59"/>
      <c r="K83" s="64"/>
    </row>
    <row r="84" spans="1:11" ht="18">
      <c r="A84" s="79"/>
      <c r="B84" s="79"/>
      <c r="C84" s="50" t="s">
        <v>45</v>
      </c>
      <c r="D84" s="87">
        <v>1316857</v>
      </c>
      <c r="E84" s="49"/>
      <c r="F84" s="49"/>
      <c r="G84" s="49"/>
      <c r="H84" s="49"/>
      <c r="I84" s="49"/>
      <c r="J84" s="59"/>
      <c r="K84" s="64"/>
    </row>
    <row r="85" spans="1:11" ht="18">
      <c r="A85" s="79"/>
      <c r="B85" s="79"/>
      <c r="C85" s="50" t="s">
        <v>44</v>
      </c>
      <c r="D85" s="87">
        <v>213360</v>
      </c>
      <c r="E85" s="49"/>
      <c r="F85" s="49"/>
      <c r="G85" s="49"/>
      <c r="H85" s="49"/>
      <c r="I85" s="49"/>
      <c r="J85" s="59"/>
      <c r="K85" s="64"/>
    </row>
    <row r="86" spans="2:11" ht="18">
      <c r="B86" s="71"/>
      <c r="D86" s="71"/>
      <c r="F86" s="71"/>
      <c r="J86" s="71"/>
      <c r="K86" s="88"/>
    </row>
    <row r="87" spans="2:5" ht="18">
      <c r="B87" s="71"/>
      <c r="C87" s="71"/>
      <c r="D87" s="71"/>
      <c r="E87" s="71"/>
    </row>
    <row r="88" spans="2:4" ht="18">
      <c r="B88" s="66" t="s">
        <v>23</v>
      </c>
      <c r="C88" s="71"/>
      <c r="D88" s="66">
        <f>D55+D59+D70+D71+D72+D75+D76+D77+D82+D56</f>
        <v>70976460.27</v>
      </c>
    </row>
    <row r="89" spans="2:3" ht="18">
      <c r="B89" s="71"/>
      <c r="C89" s="71"/>
    </row>
    <row r="90" spans="2:3" ht="18">
      <c r="B90" s="71"/>
      <c r="C90" s="71"/>
    </row>
    <row r="91" spans="2:3" ht="18">
      <c r="B91" s="71"/>
      <c r="C91" s="71"/>
    </row>
    <row r="92" spans="2:3" ht="18">
      <c r="B92" s="79" t="s">
        <v>43</v>
      </c>
      <c r="C92" s="66">
        <f>D78+D83+D57</f>
        <v>26535866</v>
      </c>
    </row>
    <row r="93" spans="2:3" ht="18">
      <c r="B93" s="79" t="s">
        <v>45</v>
      </c>
      <c r="C93" s="66">
        <f>D79+D84</f>
        <v>2348836</v>
      </c>
    </row>
    <row r="94" spans="2:3" ht="18">
      <c r="B94" s="79" t="s">
        <v>44</v>
      </c>
      <c r="C94" s="66">
        <f>D80+D85+D58</f>
        <v>1173480</v>
      </c>
    </row>
    <row r="95" spans="2:3" ht="18">
      <c r="B95" s="79" t="s">
        <v>46</v>
      </c>
      <c r="C95" s="66">
        <f>D81</f>
        <v>0</v>
      </c>
    </row>
    <row r="96" spans="2:3" ht="18">
      <c r="B96" s="66"/>
      <c r="C96" s="66"/>
    </row>
    <row r="97" spans="2:3" ht="18">
      <c r="B97" s="66" t="s">
        <v>23</v>
      </c>
      <c r="C97" s="66">
        <f>SUM(C92:C96)</f>
        <v>30058182</v>
      </c>
    </row>
    <row r="98" spans="2:3" ht="18">
      <c r="B98" s="66"/>
      <c r="C98" s="48"/>
    </row>
    <row r="99" ht="18">
      <c r="B99" s="71"/>
    </row>
    <row r="100" ht="18">
      <c r="B100" s="71"/>
    </row>
    <row r="101" ht="18">
      <c r="B101" s="71"/>
    </row>
    <row r="102" ht="18">
      <c r="B102" s="71"/>
    </row>
    <row r="103" ht="18">
      <c r="B103" s="71"/>
    </row>
    <row r="104" ht="18">
      <c r="B104" s="71"/>
    </row>
    <row r="105" ht="18">
      <c r="B105" s="71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  <mergeCell ref="B16:B54"/>
  </mergeCells>
  <printOptions/>
  <pageMargins left="0.25" right="0.25" top="0.75" bottom="0.75" header="0.3" footer="0.3"/>
  <pageSetup horizontalDpi="600" verticalDpi="600" orientation="landscape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D1">
      <selection activeCell="D11" sqref="D11:D1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96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80</v>
      </c>
      <c r="E11" s="99" t="s">
        <v>20</v>
      </c>
      <c r="F11" s="102" t="s">
        <v>72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29.25" customHeight="1">
      <c r="A16" s="129">
        <v>1</v>
      </c>
      <c r="B16" s="24" t="s">
        <v>4</v>
      </c>
      <c r="C16" s="45" t="s">
        <v>5</v>
      </c>
      <c r="D16" s="10">
        <f>D18+D17+D19+D20+D21</f>
        <v>1002020</v>
      </c>
      <c r="E16" s="117">
        <f>D23+D63+D71+D72+D73+D76</f>
        <v>29276976.23</v>
      </c>
      <c r="F16" s="117">
        <f>D29+D65</f>
        <v>1595052.01</v>
      </c>
      <c r="G16" s="117">
        <f>D30+D66</f>
        <v>770434.78</v>
      </c>
      <c r="H16" s="117">
        <f>D31+D67</f>
        <v>436768.3</v>
      </c>
      <c r="I16" s="117">
        <f>D32+D68</f>
        <v>40328.93</v>
      </c>
      <c r="J16" s="119">
        <f>D34+D69</f>
        <v>347520</v>
      </c>
      <c r="K16" s="34"/>
    </row>
    <row r="17" spans="1:11" ht="15.75" customHeight="1">
      <c r="A17" s="130"/>
      <c r="B17" s="41"/>
      <c r="C17" s="44" t="s">
        <v>67</v>
      </c>
      <c r="D17" s="18">
        <v>406130</v>
      </c>
      <c r="E17" s="117"/>
      <c r="F17" s="117"/>
      <c r="G17" s="117"/>
      <c r="H17" s="117"/>
      <c r="I17" s="117"/>
      <c r="J17" s="119"/>
      <c r="K17" s="35"/>
    </row>
    <row r="18" spans="1:11" ht="15.75" customHeight="1">
      <c r="A18" s="130"/>
      <c r="B18" s="41"/>
      <c r="C18" s="44" t="s">
        <v>74</v>
      </c>
      <c r="D18" s="18">
        <v>183330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0"/>
      <c r="B19" s="41"/>
      <c r="C19" s="44" t="s">
        <v>14</v>
      </c>
      <c r="D19" s="18">
        <v>255400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30"/>
      <c r="B20" s="41"/>
      <c r="C20" s="44" t="s">
        <v>15</v>
      </c>
      <c r="D20" s="18">
        <v>93270</v>
      </c>
      <c r="E20" s="118"/>
      <c r="F20" s="118"/>
      <c r="G20" s="118"/>
      <c r="H20" s="118"/>
      <c r="I20" s="118"/>
      <c r="J20" s="120"/>
      <c r="K20" s="35"/>
    </row>
    <row r="21" spans="1:11" ht="15" customHeight="1">
      <c r="A21" s="130"/>
      <c r="B21" s="41"/>
      <c r="C21" s="44" t="s">
        <v>16</v>
      </c>
      <c r="D21" s="38">
        <v>63890</v>
      </c>
      <c r="E21" s="118"/>
      <c r="F21" s="118"/>
      <c r="G21" s="118"/>
      <c r="H21" s="118"/>
      <c r="I21" s="118"/>
      <c r="J21" s="120"/>
      <c r="K21" s="35"/>
    </row>
    <row r="22" spans="1:11" ht="15.75">
      <c r="A22" s="130"/>
      <c r="B22" s="41"/>
      <c r="C22" s="45" t="s">
        <v>6</v>
      </c>
      <c r="D22" s="19">
        <f>D23+D24</f>
        <v>2013856.51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30"/>
      <c r="B23" s="41"/>
      <c r="C23" s="46" t="s">
        <v>6</v>
      </c>
      <c r="D23" s="21">
        <v>2012580.26</v>
      </c>
      <c r="E23" s="118"/>
      <c r="F23" s="118"/>
      <c r="G23" s="118"/>
      <c r="H23" s="118"/>
      <c r="I23" s="118"/>
      <c r="J23" s="120"/>
      <c r="K23" s="35"/>
    </row>
    <row r="24" spans="1:11" ht="15" customHeight="1">
      <c r="A24" s="130"/>
      <c r="B24" s="41"/>
      <c r="C24" s="46" t="s">
        <v>31</v>
      </c>
      <c r="D24" s="21">
        <v>1276.25</v>
      </c>
      <c r="E24" s="118"/>
      <c r="F24" s="118"/>
      <c r="G24" s="118"/>
      <c r="H24" s="118"/>
      <c r="I24" s="118"/>
      <c r="J24" s="120"/>
      <c r="K24" s="35"/>
    </row>
    <row r="25" spans="1:11" ht="15.75">
      <c r="A25" s="130"/>
      <c r="B25" s="41"/>
      <c r="C25" s="45" t="s">
        <v>12</v>
      </c>
      <c r="D25" s="22">
        <f>D26+D27+D28</f>
        <v>666911.74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30"/>
      <c r="B26" s="41"/>
      <c r="C26" s="44" t="s">
        <v>17</v>
      </c>
      <c r="D26" s="21">
        <v>9291.74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30"/>
      <c r="B27" s="41"/>
      <c r="C27" s="44" t="s">
        <v>18</v>
      </c>
      <c r="D27" s="21">
        <v>483500</v>
      </c>
      <c r="E27" s="118"/>
      <c r="F27" s="118"/>
      <c r="G27" s="118"/>
      <c r="H27" s="118"/>
      <c r="I27" s="118"/>
      <c r="J27" s="120"/>
      <c r="K27" s="35"/>
    </row>
    <row r="28" spans="1:11" ht="15" customHeight="1">
      <c r="A28" s="130"/>
      <c r="B28" s="41"/>
      <c r="C28" s="44" t="s">
        <v>57</v>
      </c>
      <c r="D28" s="21">
        <v>174120</v>
      </c>
      <c r="E28" s="118"/>
      <c r="F28" s="118"/>
      <c r="G28" s="118"/>
      <c r="H28" s="118"/>
      <c r="I28" s="118"/>
      <c r="J28" s="120"/>
      <c r="K28" s="35"/>
    </row>
    <row r="29" spans="1:11" ht="15.75">
      <c r="A29" s="130"/>
      <c r="B29" s="41"/>
      <c r="C29" s="45" t="s">
        <v>7</v>
      </c>
      <c r="D29" s="10">
        <f>D30+D31+D32+D34+D33</f>
        <v>932515.17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30"/>
      <c r="B30" s="41"/>
      <c r="C30" s="44" t="s">
        <v>38</v>
      </c>
      <c r="D30" s="18">
        <v>460852.44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30"/>
      <c r="B31" s="41"/>
      <c r="C31" s="44" t="s">
        <v>75</v>
      </c>
      <c r="D31" s="18">
        <v>432233.45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30"/>
      <c r="B32" s="41"/>
      <c r="C32" s="17" t="s">
        <v>85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30"/>
      <c r="B33" s="41"/>
      <c r="C33" s="44" t="s">
        <v>81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30"/>
      <c r="B34" s="41"/>
      <c r="C34" s="44" t="s">
        <v>19</v>
      </c>
      <c r="D34" s="18">
        <v>39429.28</v>
      </c>
      <c r="E34" s="118"/>
      <c r="F34" s="118"/>
      <c r="G34" s="118"/>
      <c r="H34" s="118"/>
      <c r="I34" s="118"/>
      <c r="J34" s="120"/>
      <c r="K34" s="35"/>
    </row>
    <row r="35" spans="1:11" ht="15.75">
      <c r="A35" s="130"/>
      <c r="B35" s="41"/>
      <c r="C35" s="45" t="s">
        <v>8</v>
      </c>
      <c r="D35" s="10">
        <f>D36+D37+D38+D39</f>
        <v>2721929.12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30"/>
      <c r="B36" s="41"/>
      <c r="C36" s="46" t="s">
        <v>32</v>
      </c>
      <c r="D36" s="21">
        <v>1434909.12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30"/>
      <c r="B37" s="41"/>
      <c r="C37" s="46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30"/>
      <c r="B38" s="41"/>
      <c r="C38" s="46" t="s">
        <v>88</v>
      </c>
      <c r="D38" s="21">
        <v>656420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30"/>
      <c r="B39" s="41"/>
      <c r="C39" s="46" t="s">
        <v>90</v>
      </c>
      <c r="D39" s="21">
        <v>570600</v>
      </c>
      <c r="E39" s="118"/>
      <c r="F39" s="118"/>
      <c r="G39" s="118"/>
      <c r="H39" s="118"/>
      <c r="I39" s="118"/>
      <c r="J39" s="120"/>
      <c r="K39" s="35"/>
    </row>
    <row r="40" spans="1:11" ht="15.75">
      <c r="A40" s="130"/>
      <c r="B40" s="41"/>
      <c r="C40" s="45" t="s">
        <v>9</v>
      </c>
      <c r="D40" s="10">
        <f>D41+D42</f>
        <v>0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30"/>
      <c r="B41" s="41"/>
      <c r="C41" s="44" t="s">
        <v>29</v>
      </c>
      <c r="D41" s="18">
        <v>0</v>
      </c>
      <c r="E41" s="118"/>
      <c r="F41" s="118"/>
      <c r="G41" s="118"/>
      <c r="H41" s="118"/>
      <c r="I41" s="118"/>
      <c r="J41" s="120"/>
      <c r="K41" s="35"/>
    </row>
    <row r="42" spans="1:11" ht="15" customHeight="1">
      <c r="A42" s="130"/>
      <c r="B42" s="41"/>
      <c r="C42" s="44" t="s">
        <v>30</v>
      </c>
      <c r="D42" s="18">
        <v>0</v>
      </c>
      <c r="E42" s="118"/>
      <c r="F42" s="118"/>
      <c r="G42" s="118"/>
      <c r="H42" s="118"/>
      <c r="I42" s="118"/>
      <c r="J42" s="120"/>
      <c r="K42" s="35"/>
    </row>
    <row r="43" spans="1:12" ht="15.75">
      <c r="A43" s="130"/>
      <c r="B43" s="41"/>
      <c r="C43" s="45" t="s">
        <v>10</v>
      </c>
      <c r="D43" s="10">
        <f>D44+D45</f>
        <v>1752960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30"/>
      <c r="B44" s="41"/>
      <c r="C44" s="46" t="s">
        <v>52</v>
      </c>
      <c r="D44" s="21">
        <v>1668510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 customHeight="1">
      <c r="A45" s="130"/>
      <c r="B45" s="41"/>
      <c r="C45" s="46" t="s">
        <v>51</v>
      </c>
      <c r="D45" s="21">
        <v>84450</v>
      </c>
      <c r="E45" s="118"/>
      <c r="F45" s="118"/>
      <c r="G45" s="118"/>
      <c r="H45" s="118"/>
      <c r="I45" s="118"/>
      <c r="J45" s="120"/>
      <c r="K45" s="35"/>
      <c r="L45" s="3"/>
    </row>
    <row r="46" spans="1:12" ht="15.75">
      <c r="A46" s="130"/>
      <c r="B46" s="41"/>
      <c r="C46" s="45" t="s">
        <v>25</v>
      </c>
      <c r="D46" s="10">
        <f>D47+D48+D49+D50+D51</f>
        <v>305280</v>
      </c>
      <c r="E46" s="118"/>
      <c r="F46" s="118"/>
      <c r="G46" s="118"/>
      <c r="H46" s="118"/>
      <c r="I46" s="118"/>
      <c r="J46" s="120"/>
      <c r="K46" s="35"/>
      <c r="L46" s="3"/>
    </row>
    <row r="47" spans="1:12" ht="15" customHeight="1">
      <c r="A47" s="130"/>
      <c r="B47" s="41"/>
      <c r="C47" s="44" t="s">
        <v>28</v>
      </c>
      <c r="D47" s="18">
        <v>72400</v>
      </c>
      <c r="E47" s="118"/>
      <c r="F47" s="118"/>
      <c r="G47" s="118"/>
      <c r="H47" s="118"/>
      <c r="I47" s="118"/>
      <c r="J47" s="120"/>
      <c r="K47" s="35"/>
      <c r="L47" s="3"/>
    </row>
    <row r="48" spans="1:11" ht="15" customHeight="1">
      <c r="A48" s="130"/>
      <c r="B48" s="41"/>
      <c r="C48" s="44" t="s">
        <v>26</v>
      </c>
      <c r="D48" s="18">
        <v>115310</v>
      </c>
      <c r="E48" s="118"/>
      <c r="F48" s="118"/>
      <c r="G48" s="118"/>
      <c r="H48" s="118"/>
      <c r="I48" s="118"/>
      <c r="J48" s="120"/>
      <c r="K48" s="36">
        <f>D56+D77+D82</f>
        <v>30058182</v>
      </c>
    </row>
    <row r="49" spans="1:11" ht="15" customHeight="1">
      <c r="A49" s="130"/>
      <c r="B49" s="41"/>
      <c r="C49" s="44" t="s">
        <v>27</v>
      </c>
      <c r="D49" s="18">
        <v>46580</v>
      </c>
      <c r="E49" s="118"/>
      <c r="F49" s="118"/>
      <c r="G49" s="118"/>
      <c r="H49" s="118"/>
      <c r="I49" s="118"/>
      <c r="J49" s="120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8"/>
      <c r="F50" s="118"/>
      <c r="G50" s="118"/>
      <c r="H50" s="118"/>
      <c r="I50" s="118"/>
      <c r="J50" s="120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8"/>
      <c r="F51" s="118"/>
      <c r="G51" s="118"/>
      <c r="H51" s="118"/>
      <c r="I51" s="118"/>
      <c r="J51" s="120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8"/>
      <c r="F52" s="118"/>
      <c r="G52" s="118"/>
      <c r="H52" s="118"/>
      <c r="I52" s="118"/>
      <c r="J52" s="120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8"/>
      <c r="F53" s="118"/>
      <c r="G53" s="118"/>
      <c r="H53" s="118"/>
      <c r="I53" s="118"/>
      <c r="J53" s="120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8"/>
      <c r="F54" s="118"/>
      <c r="G54" s="118"/>
      <c r="H54" s="118"/>
      <c r="I54" s="118"/>
      <c r="J54" s="120"/>
      <c r="K54" s="35"/>
    </row>
    <row r="55" spans="1:11" ht="15.75">
      <c r="A55" s="7"/>
      <c r="B55" s="106" t="s">
        <v>23</v>
      </c>
      <c r="C55" s="121"/>
      <c r="D55" s="10">
        <f>D16+D22+D25+D29+D35+D40+D43+D46+D52</f>
        <v>9805392.54</v>
      </c>
      <c r="E55" s="118"/>
      <c r="F55" s="118"/>
      <c r="G55" s="118"/>
      <c r="H55" s="118"/>
      <c r="I55" s="118"/>
      <c r="J55" s="120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8"/>
      <c r="F56" s="118"/>
      <c r="G56" s="118"/>
      <c r="H56" s="118"/>
      <c r="I56" s="118"/>
      <c r="J56" s="120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8"/>
      <c r="F57" s="118"/>
      <c r="G57" s="118"/>
      <c r="H57" s="118"/>
      <c r="I57" s="118"/>
      <c r="J57" s="120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8"/>
      <c r="F58" s="118"/>
      <c r="G58" s="118"/>
      <c r="H58" s="118"/>
      <c r="I58" s="118"/>
      <c r="J58" s="120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8"/>
      <c r="F59" s="118"/>
      <c r="G59" s="118"/>
      <c r="H59" s="118"/>
      <c r="I59" s="118"/>
      <c r="J59" s="120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8"/>
      <c r="F60" s="118"/>
      <c r="G60" s="118"/>
      <c r="H60" s="118"/>
      <c r="I60" s="118"/>
      <c r="J60" s="120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8"/>
      <c r="F61" s="118"/>
      <c r="G61" s="118"/>
      <c r="H61" s="118"/>
      <c r="I61" s="118"/>
      <c r="J61" s="120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8"/>
      <c r="F62" s="118"/>
      <c r="G62" s="118"/>
      <c r="H62" s="118"/>
      <c r="I62" s="118"/>
      <c r="J62" s="120"/>
      <c r="K62" s="35"/>
      <c r="L62" s="3"/>
    </row>
    <row r="63" spans="1:11" ht="15.75">
      <c r="A63" s="122">
        <v>4</v>
      </c>
      <c r="B63" s="126" t="s">
        <v>11</v>
      </c>
      <c r="C63" s="16" t="s">
        <v>6</v>
      </c>
      <c r="D63" s="10">
        <v>4377838.41</v>
      </c>
      <c r="E63" s="118"/>
      <c r="F63" s="118"/>
      <c r="G63" s="118"/>
      <c r="H63" s="118"/>
      <c r="I63" s="118"/>
      <c r="J63" s="120"/>
      <c r="K63" s="35"/>
    </row>
    <row r="64" spans="1:11" ht="15.75">
      <c r="A64" s="123"/>
      <c r="B64" s="127"/>
      <c r="C64" s="16" t="s">
        <v>12</v>
      </c>
      <c r="D64" s="10">
        <v>10832.92</v>
      </c>
      <c r="E64" s="118"/>
      <c r="F64" s="118"/>
      <c r="G64" s="118"/>
      <c r="H64" s="118"/>
      <c r="I64" s="118"/>
      <c r="J64" s="120"/>
      <c r="K64" s="35"/>
    </row>
    <row r="65" spans="1:11" ht="15.75">
      <c r="A65" s="123"/>
      <c r="B65" s="127"/>
      <c r="C65" s="25" t="s">
        <v>7</v>
      </c>
      <c r="D65" s="11">
        <f>D66+D67+D68+D69</f>
        <v>662536.84</v>
      </c>
      <c r="E65" s="118"/>
      <c r="F65" s="118"/>
      <c r="G65" s="118"/>
      <c r="H65" s="118"/>
      <c r="I65" s="118"/>
      <c r="J65" s="120"/>
      <c r="K65" s="35"/>
    </row>
    <row r="66" spans="1:11" ht="15" customHeight="1">
      <c r="A66" s="124"/>
      <c r="B66" s="127"/>
      <c r="C66" s="17" t="s">
        <v>38</v>
      </c>
      <c r="D66" s="26">
        <v>309582.34</v>
      </c>
      <c r="E66" s="118"/>
      <c r="F66" s="118"/>
      <c r="G66" s="118"/>
      <c r="H66" s="118"/>
      <c r="I66" s="118"/>
      <c r="J66" s="120"/>
      <c r="K66" s="35"/>
    </row>
    <row r="67" spans="1:11" ht="15" customHeight="1">
      <c r="A67" s="124"/>
      <c r="B67" s="127"/>
      <c r="C67" s="17" t="s">
        <v>39</v>
      </c>
      <c r="D67" s="26">
        <v>4534.85</v>
      </c>
      <c r="E67" s="118"/>
      <c r="F67" s="118"/>
      <c r="G67" s="118"/>
      <c r="H67" s="118"/>
      <c r="I67" s="118"/>
      <c r="J67" s="120"/>
      <c r="K67" s="35"/>
    </row>
    <row r="68" spans="1:11" ht="15" customHeight="1">
      <c r="A68" s="124"/>
      <c r="B68" s="127"/>
      <c r="C68" s="17" t="s">
        <v>85</v>
      </c>
      <c r="D68" s="26">
        <v>40328.93</v>
      </c>
      <c r="E68" s="118"/>
      <c r="F68" s="118"/>
      <c r="G68" s="118"/>
      <c r="H68" s="118"/>
      <c r="I68" s="118"/>
      <c r="J68" s="120"/>
      <c r="K68" s="35"/>
    </row>
    <row r="69" spans="1:11" ht="15" customHeight="1">
      <c r="A69" s="125"/>
      <c r="B69" s="128"/>
      <c r="C69" s="17" t="s">
        <v>19</v>
      </c>
      <c r="D69" s="26">
        <v>308090.72</v>
      </c>
      <c r="E69" s="118"/>
      <c r="F69" s="118"/>
      <c r="G69" s="118"/>
      <c r="H69" s="118"/>
      <c r="I69" s="118"/>
      <c r="J69" s="120"/>
      <c r="K69" s="35"/>
    </row>
    <row r="70" spans="1:11" ht="15.75">
      <c r="A70" s="6"/>
      <c r="B70" s="106" t="s">
        <v>23</v>
      </c>
      <c r="C70" s="121"/>
      <c r="D70" s="11">
        <f>D63+D64+D65</f>
        <v>5051208.17</v>
      </c>
      <c r="E70" s="118"/>
      <c r="F70" s="118"/>
      <c r="G70" s="118"/>
      <c r="H70" s="118"/>
      <c r="I70" s="118"/>
      <c r="J70" s="120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8"/>
      <c r="F71" s="118"/>
      <c r="G71" s="118"/>
      <c r="H71" s="118"/>
      <c r="I71" s="118"/>
      <c r="J71" s="120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18"/>
      <c r="F72" s="118"/>
      <c r="G72" s="118"/>
      <c r="H72" s="118"/>
      <c r="I72" s="118"/>
      <c r="J72" s="120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18"/>
      <c r="F73" s="118"/>
      <c r="G73" s="118"/>
      <c r="H73" s="118"/>
      <c r="I73" s="118"/>
      <c r="J73" s="120"/>
      <c r="K73" s="35"/>
    </row>
    <row r="74" spans="1:11" ht="31.5">
      <c r="A74" s="2"/>
      <c r="B74" s="23"/>
      <c r="C74" s="30" t="s">
        <v>89</v>
      </c>
      <c r="D74" s="13">
        <v>1511880</v>
      </c>
      <c r="E74" s="118"/>
      <c r="F74" s="118"/>
      <c r="G74" s="118"/>
      <c r="H74" s="118"/>
      <c r="I74" s="118"/>
      <c r="J74" s="120"/>
      <c r="K74" s="35"/>
    </row>
    <row r="75" spans="1:11" ht="15.75">
      <c r="A75" s="2"/>
      <c r="B75" s="23"/>
      <c r="C75" s="30" t="s">
        <v>23</v>
      </c>
      <c r="D75" s="13">
        <f>D74+D73</f>
        <v>15775661.9</v>
      </c>
      <c r="E75" s="118"/>
      <c r="F75" s="118"/>
      <c r="G75" s="118"/>
      <c r="H75" s="118"/>
      <c r="I75" s="118"/>
      <c r="J75" s="120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1158890.41</v>
      </c>
      <c r="E76" s="118"/>
      <c r="F76" s="118"/>
      <c r="G76" s="118"/>
      <c r="H76" s="118"/>
      <c r="I76" s="118"/>
      <c r="J76" s="120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8"/>
      <c r="F77" s="118"/>
      <c r="G77" s="118"/>
      <c r="H77" s="118"/>
      <c r="I77" s="118"/>
      <c r="J77" s="120"/>
      <c r="K77" s="35"/>
    </row>
    <row r="78" spans="1:11" ht="15.75">
      <c r="A78" s="2"/>
      <c r="B78" s="16"/>
      <c r="C78" s="20" t="s">
        <v>43</v>
      </c>
      <c r="D78" s="32">
        <v>10727354</v>
      </c>
      <c r="E78" s="118"/>
      <c r="F78" s="118"/>
      <c r="G78" s="118"/>
      <c r="H78" s="118"/>
      <c r="I78" s="118"/>
      <c r="J78" s="120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71219430.27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E1">
      <selection activeCell="J16" sqref="J16:J7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97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80</v>
      </c>
      <c r="E11" s="99" t="s">
        <v>20</v>
      </c>
      <c r="F11" s="102" t="s">
        <v>72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29.25" customHeight="1">
      <c r="A16" s="129">
        <v>1</v>
      </c>
      <c r="B16" s="24" t="s">
        <v>4</v>
      </c>
      <c r="C16" s="45" t="s">
        <v>5</v>
      </c>
      <c r="D16" s="10">
        <f>D18+D17+D19+D20+D21</f>
        <v>1002020</v>
      </c>
      <c r="E16" s="117">
        <f>D23+D63+D71+D72+D73+D76</f>
        <v>29276976.23</v>
      </c>
      <c r="F16" s="117">
        <f>D29+D65</f>
        <v>2188759.7399999998</v>
      </c>
      <c r="G16" s="117">
        <f>D30+D66</f>
        <v>770434.78</v>
      </c>
      <c r="H16" s="117">
        <f>D31+D67</f>
        <v>1030476.03</v>
      </c>
      <c r="I16" s="117">
        <f>D32+D68</f>
        <v>40328.93</v>
      </c>
      <c r="J16" s="119">
        <f>D34+D69</f>
        <v>347520</v>
      </c>
      <c r="K16" s="34"/>
    </row>
    <row r="17" spans="1:11" ht="15.75" customHeight="1">
      <c r="A17" s="130"/>
      <c r="B17" s="41"/>
      <c r="C17" s="44" t="s">
        <v>67</v>
      </c>
      <c r="D17" s="18">
        <v>406130</v>
      </c>
      <c r="E17" s="117"/>
      <c r="F17" s="117"/>
      <c r="G17" s="117"/>
      <c r="H17" s="117"/>
      <c r="I17" s="117"/>
      <c r="J17" s="119"/>
      <c r="K17" s="35"/>
    </row>
    <row r="18" spans="1:11" ht="15.75" customHeight="1">
      <c r="A18" s="130"/>
      <c r="B18" s="41"/>
      <c r="C18" s="44" t="s">
        <v>74</v>
      </c>
      <c r="D18" s="18">
        <v>183330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0"/>
      <c r="B19" s="41"/>
      <c r="C19" s="44" t="s">
        <v>14</v>
      </c>
      <c r="D19" s="18">
        <v>255400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30"/>
      <c r="B20" s="41"/>
      <c r="C20" s="44" t="s">
        <v>15</v>
      </c>
      <c r="D20" s="18">
        <v>93270</v>
      </c>
      <c r="E20" s="118"/>
      <c r="F20" s="118"/>
      <c r="G20" s="118"/>
      <c r="H20" s="118"/>
      <c r="I20" s="118"/>
      <c r="J20" s="120"/>
      <c r="K20" s="35"/>
    </row>
    <row r="21" spans="1:11" ht="15" customHeight="1">
      <c r="A21" s="130"/>
      <c r="B21" s="41"/>
      <c r="C21" s="44" t="s">
        <v>16</v>
      </c>
      <c r="D21" s="38">
        <v>63890</v>
      </c>
      <c r="E21" s="118"/>
      <c r="F21" s="118"/>
      <c r="G21" s="118"/>
      <c r="H21" s="118"/>
      <c r="I21" s="118"/>
      <c r="J21" s="120"/>
      <c r="K21" s="35"/>
    </row>
    <row r="22" spans="1:11" ht="15.75">
      <c r="A22" s="130"/>
      <c r="B22" s="41"/>
      <c r="C22" s="45" t="s">
        <v>6</v>
      </c>
      <c r="D22" s="19">
        <f>D23+D24</f>
        <v>2013856.51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30"/>
      <c r="B23" s="41"/>
      <c r="C23" s="46" t="s">
        <v>6</v>
      </c>
      <c r="D23" s="21">
        <v>2012580.26</v>
      </c>
      <c r="E23" s="118"/>
      <c r="F23" s="118"/>
      <c r="G23" s="118"/>
      <c r="H23" s="118"/>
      <c r="I23" s="118"/>
      <c r="J23" s="120"/>
      <c r="K23" s="35"/>
    </row>
    <row r="24" spans="1:11" ht="15" customHeight="1">
      <c r="A24" s="130"/>
      <c r="B24" s="41"/>
      <c r="C24" s="46" t="s">
        <v>31</v>
      </c>
      <c r="D24" s="21">
        <v>1276.25</v>
      </c>
      <c r="E24" s="118"/>
      <c r="F24" s="118"/>
      <c r="G24" s="118"/>
      <c r="H24" s="118"/>
      <c r="I24" s="118"/>
      <c r="J24" s="120"/>
      <c r="K24" s="35"/>
    </row>
    <row r="25" spans="1:11" ht="15.75">
      <c r="A25" s="130"/>
      <c r="B25" s="41"/>
      <c r="C25" s="45" t="s">
        <v>12</v>
      </c>
      <c r="D25" s="22">
        <f>D26+D27+D28</f>
        <v>666911.74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30"/>
      <c r="B26" s="41"/>
      <c r="C26" s="44" t="s">
        <v>17</v>
      </c>
      <c r="D26" s="21">
        <v>9291.74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30"/>
      <c r="B27" s="41"/>
      <c r="C27" s="44" t="s">
        <v>18</v>
      </c>
      <c r="D27" s="21">
        <v>483500</v>
      </c>
      <c r="E27" s="118"/>
      <c r="F27" s="118"/>
      <c r="G27" s="118"/>
      <c r="H27" s="118"/>
      <c r="I27" s="118"/>
      <c r="J27" s="120"/>
      <c r="K27" s="35"/>
    </row>
    <row r="28" spans="1:11" ht="15" customHeight="1">
      <c r="A28" s="130"/>
      <c r="B28" s="41"/>
      <c r="C28" s="44" t="s">
        <v>57</v>
      </c>
      <c r="D28" s="21">
        <v>174120</v>
      </c>
      <c r="E28" s="118"/>
      <c r="F28" s="118"/>
      <c r="G28" s="118"/>
      <c r="H28" s="118"/>
      <c r="I28" s="118"/>
      <c r="J28" s="120"/>
      <c r="K28" s="35"/>
    </row>
    <row r="29" spans="1:11" ht="15.75">
      <c r="A29" s="130"/>
      <c r="B29" s="41"/>
      <c r="C29" s="45" t="s">
        <v>7</v>
      </c>
      <c r="D29" s="10">
        <f>D30+D31+D32+D34+D33</f>
        <v>932515.17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30"/>
      <c r="B30" s="41"/>
      <c r="C30" s="44" t="s">
        <v>38</v>
      </c>
      <c r="D30" s="18">
        <v>460852.44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30"/>
      <c r="B31" s="41"/>
      <c r="C31" s="44" t="s">
        <v>75</v>
      </c>
      <c r="D31" s="18">
        <v>432233.45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30"/>
      <c r="B32" s="41"/>
      <c r="C32" s="17" t="s">
        <v>85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30"/>
      <c r="B33" s="41"/>
      <c r="C33" s="44" t="s">
        <v>81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30"/>
      <c r="B34" s="41"/>
      <c r="C34" s="44" t="s">
        <v>19</v>
      </c>
      <c r="D34" s="18">
        <v>39429.28</v>
      </c>
      <c r="E34" s="118"/>
      <c r="F34" s="118"/>
      <c r="G34" s="118"/>
      <c r="H34" s="118"/>
      <c r="I34" s="118"/>
      <c r="J34" s="120"/>
      <c r="K34" s="35"/>
    </row>
    <row r="35" spans="1:11" ht="15.75">
      <c r="A35" s="130"/>
      <c r="B35" s="41"/>
      <c r="C35" s="45" t="s">
        <v>8</v>
      </c>
      <c r="D35" s="10">
        <f>D36+D37+D38+D39</f>
        <v>2721929.12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30"/>
      <c r="B36" s="41"/>
      <c r="C36" s="46" t="s">
        <v>32</v>
      </c>
      <c r="D36" s="21">
        <v>1434909.12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30"/>
      <c r="B37" s="41"/>
      <c r="C37" s="46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30"/>
      <c r="B38" s="41"/>
      <c r="C38" s="46" t="s">
        <v>88</v>
      </c>
      <c r="D38" s="21">
        <v>656420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30"/>
      <c r="B39" s="41"/>
      <c r="C39" s="46" t="s">
        <v>90</v>
      </c>
      <c r="D39" s="21">
        <v>570600</v>
      </c>
      <c r="E39" s="118"/>
      <c r="F39" s="118"/>
      <c r="G39" s="118"/>
      <c r="H39" s="118"/>
      <c r="I39" s="118"/>
      <c r="J39" s="120"/>
      <c r="K39" s="35"/>
    </row>
    <row r="40" spans="1:11" ht="15.75">
      <c r="A40" s="130"/>
      <c r="B40" s="41"/>
      <c r="C40" s="45" t="s">
        <v>9</v>
      </c>
      <c r="D40" s="10">
        <f>D41+D42</f>
        <v>0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30"/>
      <c r="B41" s="41"/>
      <c r="C41" s="44" t="s">
        <v>29</v>
      </c>
      <c r="D41" s="18">
        <v>0</v>
      </c>
      <c r="E41" s="118"/>
      <c r="F41" s="118"/>
      <c r="G41" s="118"/>
      <c r="H41" s="118"/>
      <c r="I41" s="118"/>
      <c r="J41" s="120"/>
      <c r="K41" s="35"/>
    </row>
    <row r="42" spans="1:11" ht="15" customHeight="1">
      <c r="A42" s="130"/>
      <c r="B42" s="41"/>
      <c r="C42" s="44" t="s">
        <v>30</v>
      </c>
      <c r="D42" s="18">
        <v>0</v>
      </c>
      <c r="E42" s="118"/>
      <c r="F42" s="118"/>
      <c r="G42" s="118"/>
      <c r="H42" s="118"/>
      <c r="I42" s="118"/>
      <c r="J42" s="120"/>
      <c r="K42" s="35"/>
    </row>
    <row r="43" spans="1:12" ht="15.75">
      <c r="A43" s="130"/>
      <c r="B43" s="41"/>
      <c r="C43" s="45" t="s">
        <v>10</v>
      </c>
      <c r="D43" s="10">
        <f>D44+D45</f>
        <v>1752960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30"/>
      <c r="B44" s="41"/>
      <c r="C44" s="46" t="s">
        <v>52</v>
      </c>
      <c r="D44" s="21">
        <v>1668510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 customHeight="1">
      <c r="A45" s="130"/>
      <c r="B45" s="41"/>
      <c r="C45" s="46" t="s">
        <v>51</v>
      </c>
      <c r="D45" s="21">
        <v>84450</v>
      </c>
      <c r="E45" s="118"/>
      <c r="F45" s="118"/>
      <c r="G45" s="118"/>
      <c r="H45" s="118"/>
      <c r="I45" s="118"/>
      <c r="J45" s="120"/>
      <c r="K45" s="35"/>
      <c r="L45" s="3"/>
    </row>
    <row r="46" spans="1:12" ht="15.75">
      <c r="A46" s="130"/>
      <c r="B46" s="41"/>
      <c r="C46" s="45" t="s">
        <v>25</v>
      </c>
      <c r="D46" s="10">
        <f>D47+D48+D49+D50+D51</f>
        <v>305280</v>
      </c>
      <c r="E46" s="118"/>
      <c r="F46" s="118"/>
      <c r="G46" s="118"/>
      <c r="H46" s="118"/>
      <c r="I46" s="118"/>
      <c r="J46" s="120"/>
      <c r="K46" s="35"/>
      <c r="L46" s="3"/>
    </row>
    <row r="47" spans="1:12" ht="15" customHeight="1">
      <c r="A47" s="130"/>
      <c r="B47" s="41"/>
      <c r="C47" s="44" t="s">
        <v>28</v>
      </c>
      <c r="D47" s="18">
        <v>72400</v>
      </c>
      <c r="E47" s="118"/>
      <c r="F47" s="118"/>
      <c r="G47" s="118"/>
      <c r="H47" s="118"/>
      <c r="I47" s="118"/>
      <c r="J47" s="120"/>
      <c r="K47" s="35"/>
      <c r="L47" s="3"/>
    </row>
    <row r="48" spans="1:11" ht="15" customHeight="1">
      <c r="A48" s="130"/>
      <c r="B48" s="41"/>
      <c r="C48" s="44" t="s">
        <v>26</v>
      </c>
      <c r="D48" s="18">
        <v>115310</v>
      </c>
      <c r="E48" s="118"/>
      <c r="F48" s="118"/>
      <c r="G48" s="118"/>
      <c r="H48" s="118"/>
      <c r="I48" s="118"/>
      <c r="J48" s="120"/>
      <c r="K48" s="36">
        <f>D56+D77+D82</f>
        <v>30058182</v>
      </c>
    </row>
    <row r="49" spans="1:11" ht="15" customHeight="1">
      <c r="A49" s="130"/>
      <c r="B49" s="41"/>
      <c r="C49" s="44" t="s">
        <v>27</v>
      </c>
      <c r="D49" s="18">
        <v>46580</v>
      </c>
      <c r="E49" s="118"/>
      <c r="F49" s="118"/>
      <c r="G49" s="118"/>
      <c r="H49" s="118"/>
      <c r="I49" s="118"/>
      <c r="J49" s="120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8"/>
      <c r="F50" s="118"/>
      <c r="G50" s="118"/>
      <c r="H50" s="118"/>
      <c r="I50" s="118"/>
      <c r="J50" s="120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8"/>
      <c r="F51" s="118"/>
      <c r="G51" s="118"/>
      <c r="H51" s="118"/>
      <c r="I51" s="118"/>
      <c r="J51" s="120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8"/>
      <c r="F52" s="118"/>
      <c r="G52" s="118"/>
      <c r="H52" s="118"/>
      <c r="I52" s="118"/>
      <c r="J52" s="120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8"/>
      <c r="F53" s="118"/>
      <c r="G53" s="118"/>
      <c r="H53" s="118"/>
      <c r="I53" s="118"/>
      <c r="J53" s="120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8"/>
      <c r="F54" s="118"/>
      <c r="G54" s="118"/>
      <c r="H54" s="118"/>
      <c r="I54" s="118"/>
      <c r="J54" s="120"/>
      <c r="K54" s="35"/>
    </row>
    <row r="55" spans="1:11" ht="15.75">
      <c r="A55" s="7"/>
      <c r="B55" s="106" t="s">
        <v>23</v>
      </c>
      <c r="C55" s="121"/>
      <c r="D55" s="10">
        <f>D16+D22+D25+D29+D35+D40+D43+D46+D52</f>
        <v>9805392.54</v>
      </c>
      <c r="E55" s="118"/>
      <c r="F55" s="118"/>
      <c r="G55" s="118"/>
      <c r="H55" s="118"/>
      <c r="I55" s="118"/>
      <c r="J55" s="120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8"/>
      <c r="F56" s="118"/>
      <c r="G56" s="118"/>
      <c r="H56" s="118"/>
      <c r="I56" s="118"/>
      <c r="J56" s="120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8"/>
      <c r="F57" s="118"/>
      <c r="G57" s="118"/>
      <c r="H57" s="118"/>
      <c r="I57" s="118"/>
      <c r="J57" s="120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8"/>
      <c r="F58" s="118"/>
      <c r="G58" s="118"/>
      <c r="H58" s="118"/>
      <c r="I58" s="118"/>
      <c r="J58" s="120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8"/>
      <c r="F59" s="118"/>
      <c r="G59" s="118"/>
      <c r="H59" s="118"/>
      <c r="I59" s="118"/>
      <c r="J59" s="120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8"/>
      <c r="F60" s="118"/>
      <c r="G60" s="118"/>
      <c r="H60" s="118"/>
      <c r="I60" s="118"/>
      <c r="J60" s="120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8"/>
      <c r="F61" s="118"/>
      <c r="G61" s="118"/>
      <c r="H61" s="118"/>
      <c r="I61" s="118"/>
      <c r="J61" s="120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8"/>
      <c r="F62" s="118"/>
      <c r="G62" s="118"/>
      <c r="H62" s="118"/>
      <c r="I62" s="118"/>
      <c r="J62" s="120"/>
      <c r="K62" s="35"/>
      <c r="L62" s="3"/>
    </row>
    <row r="63" spans="1:11" ht="15.75">
      <c r="A63" s="122">
        <v>4</v>
      </c>
      <c r="B63" s="126" t="s">
        <v>11</v>
      </c>
      <c r="C63" s="16" t="s">
        <v>6</v>
      </c>
      <c r="D63" s="10">
        <v>4377838.41</v>
      </c>
      <c r="E63" s="118"/>
      <c r="F63" s="118"/>
      <c r="G63" s="118"/>
      <c r="H63" s="118"/>
      <c r="I63" s="118"/>
      <c r="J63" s="120"/>
      <c r="K63" s="35"/>
    </row>
    <row r="64" spans="1:11" ht="15.75">
      <c r="A64" s="123"/>
      <c r="B64" s="127"/>
      <c r="C64" s="16" t="s">
        <v>12</v>
      </c>
      <c r="D64" s="10">
        <v>10832.92</v>
      </c>
      <c r="E64" s="118"/>
      <c r="F64" s="118"/>
      <c r="G64" s="118"/>
      <c r="H64" s="118"/>
      <c r="I64" s="118"/>
      <c r="J64" s="120"/>
      <c r="K64" s="35"/>
    </row>
    <row r="65" spans="1:11" ht="15.75">
      <c r="A65" s="123"/>
      <c r="B65" s="127"/>
      <c r="C65" s="25" t="s">
        <v>7</v>
      </c>
      <c r="D65" s="11">
        <f>D66+D67+D68+D69</f>
        <v>1256244.5699999998</v>
      </c>
      <c r="E65" s="118"/>
      <c r="F65" s="118"/>
      <c r="G65" s="118"/>
      <c r="H65" s="118"/>
      <c r="I65" s="118"/>
      <c r="J65" s="120"/>
      <c r="K65" s="35"/>
    </row>
    <row r="66" spans="1:11" ht="15" customHeight="1">
      <c r="A66" s="124"/>
      <c r="B66" s="127"/>
      <c r="C66" s="17" t="s">
        <v>38</v>
      </c>
      <c r="D66" s="26">
        <v>309582.34</v>
      </c>
      <c r="E66" s="118"/>
      <c r="F66" s="118"/>
      <c r="G66" s="118"/>
      <c r="H66" s="118"/>
      <c r="I66" s="118"/>
      <c r="J66" s="120"/>
      <c r="K66" s="35"/>
    </row>
    <row r="67" spans="1:11" ht="15" customHeight="1">
      <c r="A67" s="124"/>
      <c r="B67" s="127"/>
      <c r="C67" s="17" t="s">
        <v>39</v>
      </c>
      <c r="D67" s="26">
        <v>598242.58</v>
      </c>
      <c r="E67" s="118"/>
      <c r="F67" s="118"/>
      <c r="G67" s="118"/>
      <c r="H67" s="118"/>
      <c r="I67" s="118"/>
      <c r="J67" s="120"/>
      <c r="K67" s="35"/>
    </row>
    <row r="68" spans="1:11" ht="15" customHeight="1">
      <c r="A68" s="124"/>
      <c r="B68" s="127"/>
      <c r="C68" s="17" t="s">
        <v>85</v>
      </c>
      <c r="D68" s="26">
        <v>40328.93</v>
      </c>
      <c r="E68" s="118"/>
      <c r="F68" s="118"/>
      <c r="G68" s="118"/>
      <c r="H68" s="118"/>
      <c r="I68" s="118"/>
      <c r="J68" s="120"/>
      <c r="K68" s="35"/>
    </row>
    <row r="69" spans="1:11" ht="15" customHeight="1">
      <c r="A69" s="125"/>
      <c r="B69" s="128"/>
      <c r="C69" s="17" t="s">
        <v>19</v>
      </c>
      <c r="D69" s="26">
        <v>308090.72</v>
      </c>
      <c r="E69" s="118"/>
      <c r="F69" s="118"/>
      <c r="G69" s="118"/>
      <c r="H69" s="118"/>
      <c r="I69" s="118"/>
      <c r="J69" s="120"/>
      <c r="K69" s="35"/>
    </row>
    <row r="70" spans="1:11" ht="15.75">
      <c r="A70" s="6"/>
      <c r="B70" s="106" t="s">
        <v>23</v>
      </c>
      <c r="C70" s="121"/>
      <c r="D70" s="11">
        <f>D63+D64+D65</f>
        <v>5644915.9</v>
      </c>
      <c r="E70" s="118"/>
      <c r="F70" s="118"/>
      <c r="G70" s="118"/>
      <c r="H70" s="118"/>
      <c r="I70" s="118"/>
      <c r="J70" s="120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8"/>
      <c r="F71" s="118"/>
      <c r="G71" s="118"/>
      <c r="H71" s="118"/>
      <c r="I71" s="118"/>
      <c r="J71" s="120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18"/>
      <c r="F72" s="118"/>
      <c r="G72" s="118"/>
      <c r="H72" s="118"/>
      <c r="I72" s="118"/>
      <c r="J72" s="120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18"/>
      <c r="F73" s="118"/>
      <c r="G73" s="118"/>
      <c r="H73" s="118"/>
      <c r="I73" s="118"/>
      <c r="J73" s="120"/>
      <c r="K73" s="35"/>
    </row>
    <row r="74" spans="1:11" ht="31.5">
      <c r="A74" s="2"/>
      <c r="B74" s="23"/>
      <c r="C74" s="30" t="s">
        <v>89</v>
      </c>
      <c r="D74" s="13">
        <v>1511880</v>
      </c>
      <c r="E74" s="118"/>
      <c r="F74" s="118"/>
      <c r="G74" s="118"/>
      <c r="H74" s="118"/>
      <c r="I74" s="118"/>
      <c r="J74" s="120"/>
      <c r="K74" s="35"/>
    </row>
    <row r="75" spans="1:11" ht="15.75">
      <c r="A75" s="2"/>
      <c r="B75" s="23"/>
      <c r="C75" s="30" t="s">
        <v>23</v>
      </c>
      <c r="D75" s="13">
        <f>D74+D73</f>
        <v>15775661.9</v>
      </c>
      <c r="E75" s="118"/>
      <c r="F75" s="118"/>
      <c r="G75" s="118"/>
      <c r="H75" s="118"/>
      <c r="I75" s="118"/>
      <c r="J75" s="120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1158890.41</v>
      </c>
      <c r="E76" s="118"/>
      <c r="F76" s="118"/>
      <c r="G76" s="118"/>
      <c r="H76" s="118"/>
      <c r="I76" s="118"/>
      <c r="J76" s="120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8"/>
      <c r="F77" s="118"/>
      <c r="G77" s="118"/>
      <c r="H77" s="118"/>
      <c r="I77" s="118"/>
      <c r="J77" s="120"/>
      <c r="K77" s="35"/>
    </row>
    <row r="78" spans="1:11" ht="15.75">
      <c r="A78" s="2"/>
      <c r="B78" s="16"/>
      <c r="C78" s="20" t="s">
        <v>43</v>
      </c>
      <c r="D78" s="32">
        <v>10727354</v>
      </c>
      <c r="E78" s="118"/>
      <c r="F78" s="118"/>
      <c r="G78" s="118"/>
      <c r="H78" s="118"/>
      <c r="I78" s="118"/>
      <c r="J78" s="120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71813138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55">
      <selection activeCell="D76" sqref="D7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98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80</v>
      </c>
      <c r="E11" s="99" t="s">
        <v>20</v>
      </c>
      <c r="F11" s="102" t="s">
        <v>72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29.25" customHeight="1">
      <c r="A16" s="129">
        <v>1</v>
      </c>
      <c r="B16" s="24" t="s">
        <v>4</v>
      </c>
      <c r="C16" s="45" t="s">
        <v>5</v>
      </c>
      <c r="D16" s="10">
        <f>D18+D17+D19+D20+D21</f>
        <v>1002020</v>
      </c>
      <c r="E16" s="117">
        <f>D23+D63+D71+D72+D73+D76</f>
        <v>29614446.19</v>
      </c>
      <c r="F16" s="117">
        <f>D29+D65</f>
        <v>2188759.7399999998</v>
      </c>
      <c r="G16" s="117">
        <f>D30+D66</f>
        <v>770434.78</v>
      </c>
      <c r="H16" s="117">
        <f>D31+D67</f>
        <v>1030476.03</v>
      </c>
      <c r="I16" s="117">
        <f>D32+D68</f>
        <v>40328.93</v>
      </c>
      <c r="J16" s="119">
        <f>D34+D69</f>
        <v>347520</v>
      </c>
      <c r="K16" s="34"/>
    </row>
    <row r="17" spans="1:11" ht="15.75" customHeight="1">
      <c r="A17" s="130"/>
      <c r="B17" s="41"/>
      <c r="C17" s="44" t="s">
        <v>67</v>
      </c>
      <c r="D17" s="18">
        <v>406130</v>
      </c>
      <c r="E17" s="117"/>
      <c r="F17" s="117"/>
      <c r="G17" s="117"/>
      <c r="H17" s="117"/>
      <c r="I17" s="117"/>
      <c r="J17" s="119"/>
      <c r="K17" s="35"/>
    </row>
    <row r="18" spans="1:11" ht="15.75" customHeight="1">
      <c r="A18" s="130"/>
      <c r="B18" s="41"/>
      <c r="C18" s="44" t="s">
        <v>74</v>
      </c>
      <c r="D18" s="18">
        <v>183330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0"/>
      <c r="B19" s="41"/>
      <c r="C19" s="44" t="s">
        <v>14</v>
      </c>
      <c r="D19" s="18">
        <v>255400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30"/>
      <c r="B20" s="41"/>
      <c r="C20" s="44" t="s">
        <v>15</v>
      </c>
      <c r="D20" s="18">
        <v>93270</v>
      </c>
      <c r="E20" s="118"/>
      <c r="F20" s="118"/>
      <c r="G20" s="118"/>
      <c r="H20" s="118"/>
      <c r="I20" s="118"/>
      <c r="J20" s="120"/>
      <c r="K20" s="35"/>
    </row>
    <row r="21" spans="1:11" ht="15" customHeight="1">
      <c r="A21" s="130"/>
      <c r="B21" s="41"/>
      <c r="C21" s="44" t="s">
        <v>16</v>
      </c>
      <c r="D21" s="38">
        <v>63890</v>
      </c>
      <c r="E21" s="118"/>
      <c r="F21" s="118"/>
      <c r="G21" s="118"/>
      <c r="H21" s="118"/>
      <c r="I21" s="118"/>
      <c r="J21" s="120"/>
      <c r="K21" s="35"/>
    </row>
    <row r="22" spans="1:11" ht="15.75">
      <c r="A22" s="130"/>
      <c r="B22" s="41"/>
      <c r="C22" s="45" t="s">
        <v>6</v>
      </c>
      <c r="D22" s="19">
        <f>D23+D24</f>
        <v>2013856.51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30"/>
      <c r="B23" s="41"/>
      <c r="C23" s="46" t="s">
        <v>6</v>
      </c>
      <c r="D23" s="21">
        <v>2012580.26</v>
      </c>
      <c r="E23" s="118"/>
      <c r="F23" s="118"/>
      <c r="G23" s="118"/>
      <c r="H23" s="118"/>
      <c r="I23" s="118"/>
      <c r="J23" s="120"/>
      <c r="K23" s="35"/>
    </row>
    <row r="24" spans="1:11" ht="15" customHeight="1">
      <c r="A24" s="130"/>
      <c r="B24" s="41"/>
      <c r="C24" s="46" t="s">
        <v>31</v>
      </c>
      <c r="D24" s="21">
        <v>1276.25</v>
      </c>
      <c r="E24" s="118"/>
      <c r="F24" s="118"/>
      <c r="G24" s="118"/>
      <c r="H24" s="118"/>
      <c r="I24" s="118"/>
      <c r="J24" s="120"/>
      <c r="K24" s="35"/>
    </row>
    <row r="25" spans="1:11" ht="15.75">
      <c r="A25" s="130"/>
      <c r="B25" s="41"/>
      <c r="C25" s="45" t="s">
        <v>12</v>
      </c>
      <c r="D25" s="22">
        <f>D26+D27+D28</f>
        <v>666911.74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30"/>
      <c r="B26" s="41"/>
      <c r="C26" s="44" t="s">
        <v>17</v>
      </c>
      <c r="D26" s="21">
        <v>9291.74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30"/>
      <c r="B27" s="41"/>
      <c r="C27" s="44" t="s">
        <v>18</v>
      </c>
      <c r="D27" s="21">
        <v>483500</v>
      </c>
      <c r="E27" s="118"/>
      <c r="F27" s="118"/>
      <c r="G27" s="118"/>
      <c r="H27" s="118"/>
      <c r="I27" s="118"/>
      <c r="J27" s="120"/>
      <c r="K27" s="35"/>
    </row>
    <row r="28" spans="1:11" ht="15" customHeight="1">
      <c r="A28" s="130"/>
      <c r="B28" s="41"/>
      <c r="C28" s="44" t="s">
        <v>57</v>
      </c>
      <c r="D28" s="21">
        <v>174120</v>
      </c>
      <c r="E28" s="118"/>
      <c r="F28" s="118"/>
      <c r="G28" s="118"/>
      <c r="H28" s="118"/>
      <c r="I28" s="118"/>
      <c r="J28" s="120"/>
      <c r="K28" s="35"/>
    </row>
    <row r="29" spans="1:11" ht="15.75">
      <c r="A29" s="130"/>
      <c r="B29" s="41"/>
      <c r="C29" s="45" t="s">
        <v>7</v>
      </c>
      <c r="D29" s="10">
        <f>D30+D31+D32+D34+D33</f>
        <v>932515.17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30"/>
      <c r="B30" s="41"/>
      <c r="C30" s="44" t="s">
        <v>38</v>
      </c>
      <c r="D30" s="18">
        <v>460852.44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30"/>
      <c r="B31" s="41"/>
      <c r="C31" s="44" t="s">
        <v>75</v>
      </c>
      <c r="D31" s="18">
        <v>432233.45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30"/>
      <c r="B32" s="41"/>
      <c r="C32" s="17" t="s">
        <v>85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30"/>
      <c r="B33" s="41"/>
      <c r="C33" s="44" t="s">
        <v>81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30"/>
      <c r="B34" s="41"/>
      <c r="C34" s="44" t="s">
        <v>19</v>
      </c>
      <c r="D34" s="18">
        <v>39429.28</v>
      </c>
      <c r="E34" s="118"/>
      <c r="F34" s="118"/>
      <c r="G34" s="118"/>
      <c r="H34" s="118"/>
      <c r="I34" s="118"/>
      <c r="J34" s="120"/>
      <c r="K34" s="35"/>
    </row>
    <row r="35" spans="1:11" ht="15.75">
      <c r="A35" s="130"/>
      <c r="B35" s="41"/>
      <c r="C35" s="45" t="s">
        <v>8</v>
      </c>
      <c r="D35" s="10">
        <f>D36+D37+D38+D39</f>
        <v>2721929.12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30"/>
      <c r="B36" s="41"/>
      <c r="C36" s="46" t="s">
        <v>32</v>
      </c>
      <c r="D36" s="21">
        <v>1434909.12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30"/>
      <c r="B37" s="41"/>
      <c r="C37" s="46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30"/>
      <c r="B38" s="41"/>
      <c r="C38" s="46" t="s">
        <v>88</v>
      </c>
      <c r="D38" s="21">
        <v>656420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30"/>
      <c r="B39" s="41"/>
      <c r="C39" s="46" t="s">
        <v>90</v>
      </c>
      <c r="D39" s="21">
        <v>570600</v>
      </c>
      <c r="E39" s="118"/>
      <c r="F39" s="118"/>
      <c r="G39" s="118"/>
      <c r="H39" s="118"/>
      <c r="I39" s="118"/>
      <c r="J39" s="120"/>
      <c r="K39" s="35"/>
    </row>
    <row r="40" spans="1:11" ht="15.75">
      <c r="A40" s="130"/>
      <c r="B40" s="41"/>
      <c r="C40" s="45" t="s">
        <v>9</v>
      </c>
      <c r="D40" s="10">
        <f>D41+D42</f>
        <v>0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30"/>
      <c r="B41" s="41"/>
      <c r="C41" s="44" t="s">
        <v>29</v>
      </c>
      <c r="D41" s="18">
        <v>0</v>
      </c>
      <c r="E41" s="118"/>
      <c r="F41" s="118"/>
      <c r="G41" s="118"/>
      <c r="H41" s="118"/>
      <c r="I41" s="118"/>
      <c r="J41" s="120"/>
      <c r="K41" s="35"/>
    </row>
    <row r="42" spans="1:11" ht="15" customHeight="1">
      <c r="A42" s="130"/>
      <c r="B42" s="41"/>
      <c r="C42" s="44" t="s">
        <v>30</v>
      </c>
      <c r="D42" s="18">
        <v>0</v>
      </c>
      <c r="E42" s="118"/>
      <c r="F42" s="118"/>
      <c r="G42" s="118"/>
      <c r="H42" s="118"/>
      <c r="I42" s="118"/>
      <c r="J42" s="120"/>
      <c r="K42" s="35"/>
    </row>
    <row r="43" spans="1:12" ht="15.75">
      <c r="A43" s="130"/>
      <c r="B43" s="41"/>
      <c r="C43" s="45" t="s">
        <v>10</v>
      </c>
      <c r="D43" s="10">
        <f>D44+D45</f>
        <v>1752960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30"/>
      <c r="B44" s="41"/>
      <c r="C44" s="46" t="s">
        <v>52</v>
      </c>
      <c r="D44" s="21">
        <v>1668510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 customHeight="1">
      <c r="A45" s="130"/>
      <c r="B45" s="41"/>
      <c r="C45" s="46" t="s">
        <v>51</v>
      </c>
      <c r="D45" s="21">
        <v>84450</v>
      </c>
      <c r="E45" s="118"/>
      <c r="F45" s="118"/>
      <c r="G45" s="118"/>
      <c r="H45" s="118"/>
      <c r="I45" s="118"/>
      <c r="J45" s="120"/>
      <c r="K45" s="35"/>
      <c r="L45" s="3"/>
    </row>
    <row r="46" spans="1:12" ht="15.75">
      <c r="A46" s="130"/>
      <c r="B46" s="41"/>
      <c r="C46" s="45" t="s">
        <v>25</v>
      </c>
      <c r="D46" s="10">
        <f>D47+D48+D49+D50+D51</f>
        <v>305280</v>
      </c>
      <c r="E46" s="118"/>
      <c r="F46" s="118"/>
      <c r="G46" s="118"/>
      <c r="H46" s="118"/>
      <c r="I46" s="118"/>
      <c r="J46" s="120"/>
      <c r="K46" s="35"/>
      <c r="L46" s="3"/>
    </row>
    <row r="47" spans="1:12" ht="15" customHeight="1">
      <c r="A47" s="130"/>
      <c r="B47" s="41"/>
      <c r="C47" s="44" t="s">
        <v>28</v>
      </c>
      <c r="D47" s="18">
        <v>72400</v>
      </c>
      <c r="E47" s="118"/>
      <c r="F47" s="118"/>
      <c r="G47" s="118"/>
      <c r="H47" s="118"/>
      <c r="I47" s="118"/>
      <c r="J47" s="120"/>
      <c r="K47" s="35"/>
      <c r="L47" s="3"/>
    </row>
    <row r="48" spans="1:11" ht="15" customHeight="1">
      <c r="A48" s="130"/>
      <c r="B48" s="41"/>
      <c r="C48" s="44" t="s">
        <v>26</v>
      </c>
      <c r="D48" s="18">
        <v>115310</v>
      </c>
      <c r="E48" s="118"/>
      <c r="F48" s="118"/>
      <c r="G48" s="118"/>
      <c r="H48" s="118"/>
      <c r="I48" s="118"/>
      <c r="J48" s="120"/>
      <c r="K48" s="36">
        <f>D56+D77+D82</f>
        <v>30058182</v>
      </c>
    </row>
    <row r="49" spans="1:11" ht="15" customHeight="1">
      <c r="A49" s="130"/>
      <c r="B49" s="41"/>
      <c r="C49" s="44" t="s">
        <v>27</v>
      </c>
      <c r="D49" s="18">
        <v>46580</v>
      </c>
      <c r="E49" s="118"/>
      <c r="F49" s="118"/>
      <c r="G49" s="118"/>
      <c r="H49" s="118"/>
      <c r="I49" s="118"/>
      <c r="J49" s="120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8"/>
      <c r="F50" s="118"/>
      <c r="G50" s="118"/>
      <c r="H50" s="118"/>
      <c r="I50" s="118"/>
      <c r="J50" s="120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8"/>
      <c r="F51" s="118"/>
      <c r="G51" s="118"/>
      <c r="H51" s="118"/>
      <c r="I51" s="118"/>
      <c r="J51" s="120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8"/>
      <c r="F52" s="118"/>
      <c r="G52" s="118"/>
      <c r="H52" s="118"/>
      <c r="I52" s="118"/>
      <c r="J52" s="120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8"/>
      <c r="F53" s="118"/>
      <c r="G53" s="118"/>
      <c r="H53" s="118"/>
      <c r="I53" s="118"/>
      <c r="J53" s="120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8"/>
      <c r="F54" s="118"/>
      <c r="G54" s="118"/>
      <c r="H54" s="118"/>
      <c r="I54" s="118"/>
      <c r="J54" s="120"/>
      <c r="K54" s="35"/>
    </row>
    <row r="55" spans="1:11" ht="15.75">
      <c r="A55" s="7"/>
      <c r="B55" s="106" t="s">
        <v>23</v>
      </c>
      <c r="C55" s="121"/>
      <c r="D55" s="10">
        <f>D16+D22+D25+D29+D35+D40+D43+D46+D52</f>
        <v>9805392.54</v>
      </c>
      <c r="E55" s="118"/>
      <c r="F55" s="118"/>
      <c r="G55" s="118"/>
      <c r="H55" s="118"/>
      <c r="I55" s="118"/>
      <c r="J55" s="120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8"/>
      <c r="F56" s="118"/>
      <c r="G56" s="118"/>
      <c r="H56" s="118"/>
      <c r="I56" s="118"/>
      <c r="J56" s="120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8"/>
      <c r="F57" s="118"/>
      <c r="G57" s="118"/>
      <c r="H57" s="118"/>
      <c r="I57" s="118"/>
      <c r="J57" s="120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8"/>
      <c r="F58" s="118"/>
      <c r="G58" s="118"/>
      <c r="H58" s="118"/>
      <c r="I58" s="118"/>
      <c r="J58" s="120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8"/>
      <c r="F59" s="118"/>
      <c r="G59" s="118"/>
      <c r="H59" s="118"/>
      <c r="I59" s="118"/>
      <c r="J59" s="120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8"/>
      <c r="F60" s="118"/>
      <c r="G60" s="118"/>
      <c r="H60" s="118"/>
      <c r="I60" s="118"/>
      <c r="J60" s="120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8"/>
      <c r="F61" s="118"/>
      <c r="G61" s="118"/>
      <c r="H61" s="118"/>
      <c r="I61" s="118"/>
      <c r="J61" s="120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8"/>
      <c r="F62" s="118"/>
      <c r="G62" s="118"/>
      <c r="H62" s="118"/>
      <c r="I62" s="118"/>
      <c r="J62" s="120"/>
      <c r="K62" s="35"/>
      <c r="L62" s="3"/>
    </row>
    <row r="63" spans="1:11" ht="15.75">
      <c r="A63" s="122">
        <v>4</v>
      </c>
      <c r="B63" s="126" t="s">
        <v>11</v>
      </c>
      <c r="C63" s="16" t="s">
        <v>6</v>
      </c>
      <c r="D63" s="10">
        <v>4377838.41</v>
      </c>
      <c r="E63" s="118"/>
      <c r="F63" s="118"/>
      <c r="G63" s="118"/>
      <c r="H63" s="118"/>
      <c r="I63" s="118"/>
      <c r="J63" s="120"/>
      <c r="K63" s="35"/>
    </row>
    <row r="64" spans="1:11" ht="15.75">
      <c r="A64" s="123"/>
      <c r="B64" s="127"/>
      <c r="C64" s="16" t="s">
        <v>12</v>
      </c>
      <c r="D64" s="10">
        <v>10832.92</v>
      </c>
      <c r="E64" s="118"/>
      <c r="F64" s="118"/>
      <c r="G64" s="118"/>
      <c r="H64" s="118"/>
      <c r="I64" s="118"/>
      <c r="J64" s="120"/>
      <c r="K64" s="35"/>
    </row>
    <row r="65" spans="1:11" ht="15.75">
      <c r="A65" s="123"/>
      <c r="B65" s="127"/>
      <c r="C65" s="25" t="s">
        <v>7</v>
      </c>
      <c r="D65" s="11">
        <f>D66+D67+D68+D69</f>
        <v>1256244.5699999998</v>
      </c>
      <c r="E65" s="118"/>
      <c r="F65" s="118"/>
      <c r="G65" s="118"/>
      <c r="H65" s="118"/>
      <c r="I65" s="118"/>
      <c r="J65" s="120"/>
      <c r="K65" s="35"/>
    </row>
    <row r="66" spans="1:11" ht="15" customHeight="1">
      <c r="A66" s="124"/>
      <c r="B66" s="127"/>
      <c r="C66" s="17" t="s">
        <v>38</v>
      </c>
      <c r="D66" s="26">
        <v>309582.34</v>
      </c>
      <c r="E66" s="118"/>
      <c r="F66" s="118"/>
      <c r="G66" s="118"/>
      <c r="H66" s="118"/>
      <c r="I66" s="118"/>
      <c r="J66" s="120"/>
      <c r="K66" s="35"/>
    </row>
    <row r="67" spans="1:11" ht="15" customHeight="1">
      <c r="A67" s="124"/>
      <c r="B67" s="127"/>
      <c r="C67" s="17" t="s">
        <v>39</v>
      </c>
      <c r="D67" s="26">
        <v>598242.58</v>
      </c>
      <c r="E67" s="118"/>
      <c r="F67" s="118"/>
      <c r="G67" s="118"/>
      <c r="H67" s="118"/>
      <c r="I67" s="118"/>
      <c r="J67" s="120"/>
      <c r="K67" s="35"/>
    </row>
    <row r="68" spans="1:11" ht="15" customHeight="1">
      <c r="A68" s="124"/>
      <c r="B68" s="127"/>
      <c r="C68" s="17" t="s">
        <v>85</v>
      </c>
      <c r="D68" s="26">
        <v>40328.93</v>
      </c>
      <c r="E68" s="118"/>
      <c r="F68" s="118"/>
      <c r="G68" s="118"/>
      <c r="H68" s="118"/>
      <c r="I68" s="118"/>
      <c r="J68" s="120"/>
      <c r="K68" s="35"/>
    </row>
    <row r="69" spans="1:11" ht="15" customHeight="1">
      <c r="A69" s="125"/>
      <c r="B69" s="128"/>
      <c r="C69" s="17" t="s">
        <v>19</v>
      </c>
      <c r="D69" s="26">
        <v>308090.72</v>
      </c>
      <c r="E69" s="118"/>
      <c r="F69" s="118"/>
      <c r="G69" s="118"/>
      <c r="H69" s="118"/>
      <c r="I69" s="118"/>
      <c r="J69" s="120"/>
      <c r="K69" s="35"/>
    </row>
    <row r="70" spans="1:11" ht="15.75">
      <c r="A70" s="6"/>
      <c r="B70" s="106" t="s">
        <v>23</v>
      </c>
      <c r="C70" s="121"/>
      <c r="D70" s="11">
        <f>D63+D64+D65</f>
        <v>5644915.9</v>
      </c>
      <c r="E70" s="118"/>
      <c r="F70" s="118"/>
      <c r="G70" s="118"/>
      <c r="H70" s="118"/>
      <c r="I70" s="118"/>
      <c r="J70" s="120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8"/>
      <c r="F71" s="118"/>
      <c r="G71" s="118"/>
      <c r="H71" s="118"/>
      <c r="I71" s="118"/>
      <c r="J71" s="120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18"/>
      <c r="F72" s="118"/>
      <c r="G72" s="118"/>
      <c r="H72" s="118"/>
      <c r="I72" s="118"/>
      <c r="J72" s="120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18"/>
      <c r="F73" s="118"/>
      <c r="G73" s="118"/>
      <c r="H73" s="118"/>
      <c r="I73" s="118"/>
      <c r="J73" s="120"/>
      <c r="K73" s="35"/>
    </row>
    <row r="74" spans="1:11" ht="31.5">
      <c r="A74" s="2"/>
      <c r="B74" s="23"/>
      <c r="C74" s="30" t="s">
        <v>89</v>
      </c>
      <c r="D74" s="13">
        <v>2703400</v>
      </c>
      <c r="E74" s="118"/>
      <c r="F74" s="118"/>
      <c r="G74" s="118"/>
      <c r="H74" s="118"/>
      <c r="I74" s="118"/>
      <c r="J74" s="120"/>
      <c r="K74" s="35"/>
    </row>
    <row r="75" spans="1:11" ht="15.75">
      <c r="A75" s="2"/>
      <c r="B75" s="23"/>
      <c r="C75" s="30" t="s">
        <v>23</v>
      </c>
      <c r="D75" s="13">
        <f>D74+D73</f>
        <v>16967181.9</v>
      </c>
      <c r="E75" s="118"/>
      <c r="F75" s="118"/>
      <c r="G75" s="118"/>
      <c r="H75" s="118"/>
      <c r="I75" s="118"/>
      <c r="J75" s="120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1496360.37</v>
      </c>
      <c r="E76" s="118"/>
      <c r="F76" s="118"/>
      <c r="G76" s="118"/>
      <c r="H76" s="118"/>
      <c r="I76" s="118"/>
      <c r="J76" s="120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8"/>
      <c r="F77" s="118"/>
      <c r="G77" s="118"/>
      <c r="H77" s="118"/>
      <c r="I77" s="118"/>
      <c r="J77" s="120"/>
      <c r="K77" s="35"/>
    </row>
    <row r="78" spans="1:11" ht="15.75">
      <c r="A78" s="2"/>
      <c r="B78" s="16"/>
      <c r="C78" s="20" t="s">
        <v>43</v>
      </c>
      <c r="D78" s="32">
        <v>10727354</v>
      </c>
      <c r="E78" s="118"/>
      <c r="F78" s="118"/>
      <c r="G78" s="118"/>
      <c r="H78" s="118"/>
      <c r="I78" s="118"/>
      <c r="J78" s="120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73342127.96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52">
      <selection activeCell="E16" sqref="E16:E7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99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80</v>
      </c>
      <c r="E11" s="99" t="s">
        <v>20</v>
      </c>
      <c r="F11" s="102" t="s">
        <v>72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29.25" customHeight="1">
      <c r="A16" s="129">
        <v>1</v>
      </c>
      <c r="B16" s="24" t="s">
        <v>4</v>
      </c>
      <c r="C16" s="45" t="s">
        <v>5</v>
      </c>
      <c r="D16" s="10">
        <f>D18+D17+D19+D20+D21</f>
        <v>1002020</v>
      </c>
      <c r="E16" s="117">
        <f>D23+D63+D71+D72+D73+D76</f>
        <v>31108781.98</v>
      </c>
      <c r="F16" s="117">
        <f>D29+D65</f>
        <v>2248759.7399999998</v>
      </c>
      <c r="G16" s="117">
        <f>D30+D66</f>
        <v>770434.78</v>
      </c>
      <c r="H16" s="117">
        <f>D31+D67</f>
        <v>1030476.03</v>
      </c>
      <c r="I16" s="117">
        <f>D32+D68</f>
        <v>40328.93</v>
      </c>
      <c r="J16" s="119">
        <f>D34+D69</f>
        <v>407520</v>
      </c>
      <c r="K16" s="34"/>
    </row>
    <row r="17" spans="1:11" ht="15.75" customHeight="1">
      <c r="A17" s="130"/>
      <c r="B17" s="41"/>
      <c r="C17" s="44" t="s">
        <v>67</v>
      </c>
      <c r="D17" s="18">
        <v>187130</v>
      </c>
      <c r="E17" s="117"/>
      <c r="F17" s="117"/>
      <c r="G17" s="117"/>
      <c r="H17" s="117"/>
      <c r="I17" s="117"/>
      <c r="J17" s="119"/>
      <c r="K17" s="35"/>
    </row>
    <row r="18" spans="1:11" ht="15.75" customHeight="1">
      <c r="A18" s="130"/>
      <c r="B18" s="41"/>
      <c r="C18" s="44" t="s">
        <v>74</v>
      </c>
      <c r="D18" s="18">
        <v>330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0"/>
      <c r="B19" s="41"/>
      <c r="C19" s="44" t="s">
        <v>14</v>
      </c>
      <c r="D19" s="18">
        <v>407400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30"/>
      <c r="B20" s="41"/>
      <c r="C20" s="44" t="s">
        <v>15</v>
      </c>
      <c r="D20" s="18">
        <v>283270</v>
      </c>
      <c r="E20" s="118"/>
      <c r="F20" s="118"/>
      <c r="G20" s="118"/>
      <c r="H20" s="118"/>
      <c r="I20" s="118"/>
      <c r="J20" s="120"/>
      <c r="K20" s="35"/>
    </row>
    <row r="21" spans="1:11" ht="15" customHeight="1">
      <c r="A21" s="130"/>
      <c r="B21" s="41"/>
      <c r="C21" s="44" t="s">
        <v>16</v>
      </c>
      <c r="D21" s="38">
        <v>123890</v>
      </c>
      <c r="E21" s="118"/>
      <c r="F21" s="118"/>
      <c r="G21" s="118"/>
      <c r="H21" s="118"/>
      <c r="I21" s="118"/>
      <c r="J21" s="120"/>
      <c r="K21" s="35"/>
    </row>
    <row r="22" spans="1:11" ht="15.75">
      <c r="A22" s="130"/>
      <c r="B22" s="41"/>
      <c r="C22" s="45" t="s">
        <v>6</v>
      </c>
      <c r="D22" s="19">
        <f>D23+D24</f>
        <v>2182476.51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30"/>
      <c r="B23" s="41"/>
      <c r="C23" s="46" t="s">
        <v>6</v>
      </c>
      <c r="D23" s="21">
        <v>2181200.26</v>
      </c>
      <c r="E23" s="118"/>
      <c r="F23" s="118"/>
      <c r="G23" s="118"/>
      <c r="H23" s="118"/>
      <c r="I23" s="118"/>
      <c r="J23" s="120"/>
      <c r="K23" s="35"/>
    </row>
    <row r="24" spans="1:11" ht="15" customHeight="1">
      <c r="A24" s="130"/>
      <c r="B24" s="41"/>
      <c r="C24" s="46" t="s">
        <v>31</v>
      </c>
      <c r="D24" s="21">
        <v>1276.25</v>
      </c>
      <c r="E24" s="118"/>
      <c r="F24" s="118"/>
      <c r="G24" s="118"/>
      <c r="H24" s="118"/>
      <c r="I24" s="118"/>
      <c r="J24" s="120"/>
      <c r="K24" s="35"/>
    </row>
    <row r="25" spans="1:11" ht="15.75">
      <c r="A25" s="130"/>
      <c r="B25" s="41"/>
      <c r="C25" s="45" t="s">
        <v>12</v>
      </c>
      <c r="D25" s="22">
        <f>D26+D27+D28</f>
        <v>666911.74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30"/>
      <c r="B26" s="41"/>
      <c r="C26" s="44" t="s">
        <v>17</v>
      </c>
      <c r="D26" s="21">
        <v>9291.74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30"/>
      <c r="B27" s="41"/>
      <c r="C27" s="44" t="s">
        <v>18</v>
      </c>
      <c r="D27" s="21">
        <v>483500</v>
      </c>
      <c r="E27" s="118"/>
      <c r="F27" s="118"/>
      <c r="G27" s="118"/>
      <c r="H27" s="118"/>
      <c r="I27" s="118"/>
      <c r="J27" s="120"/>
      <c r="K27" s="35"/>
    </row>
    <row r="28" spans="1:11" ht="15" customHeight="1">
      <c r="A28" s="130"/>
      <c r="B28" s="41"/>
      <c r="C28" s="44" t="s">
        <v>57</v>
      </c>
      <c r="D28" s="21">
        <v>174120</v>
      </c>
      <c r="E28" s="118"/>
      <c r="F28" s="118"/>
      <c r="G28" s="118"/>
      <c r="H28" s="118"/>
      <c r="I28" s="118"/>
      <c r="J28" s="120"/>
      <c r="K28" s="35"/>
    </row>
    <row r="29" spans="1:11" ht="15.75">
      <c r="A29" s="130"/>
      <c r="B29" s="41"/>
      <c r="C29" s="45" t="s">
        <v>7</v>
      </c>
      <c r="D29" s="10">
        <f>D30+D31+D32+D34+D33</f>
        <v>992515.17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30"/>
      <c r="B30" s="41"/>
      <c r="C30" s="44" t="s">
        <v>38</v>
      </c>
      <c r="D30" s="18">
        <v>460852.44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30"/>
      <c r="B31" s="41"/>
      <c r="C31" s="44" t="s">
        <v>75</v>
      </c>
      <c r="D31" s="18">
        <v>432233.45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30"/>
      <c r="B32" s="41"/>
      <c r="C32" s="17" t="s">
        <v>85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30"/>
      <c r="B33" s="41"/>
      <c r="C33" s="44" t="s">
        <v>81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30"/>
      <c r="B34" s="41"/>
      <c r="C34" s="44" t="s">
        <v>19</v>
      </c>
      <c r="D34" s="18">
        <v>99429.28</v>
      </c>
      <c r="E34" s="118"/>
      <c r="F34" s="118"/>
      <c r="G34" s="118"/>
      <c r="H34" s="118"/>
      <c r="I34" s="118"/>
      <c r="J34" s="120"/>
      <c r="K34" s="35"/>
    </row>
    <row r="35" spans="1:11" ht="15.75">
      <c r="A35" s="130"/>
      <c r="B35" s="41"/>
      <c r="C35" s="45" t="s">
        <v>8</v>
      </c>
      <c r="D35" s="10">
        <f>D36+D37+D38+D39</f>
        <v>2721929.12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30"/>
      <c r="B36" s="41"/>
      <c r="C36" s="46" t="s">
        <v>32</v>
      </c>
      <c r="D36" s="21">
        <v>1434909.12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30"/>
      <c r="B37" s="41"/>
      <c r="C37" s="46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30"/>
      <c r="B38" s="41"/>
      <c r="C38" s="46" t="s">
        <v>88</v>
      </c>
      <c r="D38" s="21">
        <v>656420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30"/>
      <c r="B39" s="41"/>
      <c r="C39" s="46" t="s">
        <v>90</v>
      </c>
      <c r="D39" s="21">
        <v>570600</v>
      </c>
      <c r="E39" s="118"/>
      <c r="F39" s="118"/>
      <c r="G39" s="118"/>
      <c r="H39" s="118"/>
      <c r="I39" s="118"/>
      <c r="J39" s="120"/>
      <c r="K39" s="35"/>
    </row>
    <row r="40" spans="1:11" ht="15.75">
      <c r="A40" s="130"/>
      <c r="B40" s="41"/>
      <c r="C40" s="45" t="s">
        <v>9</v>
      </c>
      <c r="D40" s="10">
        <f>D41+D42</f>
        <v>0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30"/>
      <c r="B41" s="41"/>
      <c r="C41" s="44" t="s">
        <v>29</v>
      </c>
      <c r="D41" s="18">
        <v>0</v>
      </c>
      <c r="E41" s="118"/>
      <c r="F41" s="118"/>
      <c r="G41" s="118"/>
      <c r="H41" s="118"/>
      <c r="I41" s="118"/>
      <c r="J41" s="120"/>
      <c r="K41" s="35"/>
    </row>
    <row r="42" spans="1:11" ht="15" customHeight="1">
      <c r="A42" s="130"/>
      <c r="B42" s="41"/>
      <c r="C42" s="44" t="s">
        <v>30</v>
      </c>
      <c r="D42" s="18">
        <v>0</v>
      </c>
      <c r="E42" s="118"/>
      <c r="F42" s="118"/>
      <c r="G42" s="118"/>
      <c r="H42" s="118"/>
      <c r="I42" s="118"/>
      <c r="J42" s="120"/>
      <c r="K42" s="35"/>
    </row>
    <row r="43" spans="1:12" ht="15.75">
      <c r="A43" s="130"/>
      <c r="B43" s="41"/>
      <c r="C43" s="45" t="s">
        <v>10</v>
      </c>
      <c r="D43" s="10">
        <f>D44+D45</f>
        <v>1752960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30"/>
      <c r="B44" s="41"/>
      <c r="C44" s="46" t="s">
        <v>52</v>
      </c>
      <c r="D44" s="21">
        <v>1668510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 customHeight="1">
      <c r="A45" s="130"/>
      <c r="B45" s="41"/>
      <c r="C45" s="46" t="s">
        <v>51</v>
      </c>
      <c r="D45" s="21">
        <v>84450</v>
      </c>
      <c r="E45" s="118"/>
      <c r="F45" s="118"/>
      <c r="G45" s="118"/>
      <c r="H45" s="118"/>
      <c r="I45" s="118"/>
      <c r="J45" s="120"/>
      <c r="K45" s="35"/>
      <c r="L45" s="3"/>
    </row>
    <row r="46" spans="1:12" ht="15.75">
      <c r="A46" s="130"/>
      <c r="B46" s="41"/>
      <c r="C46" s="45" t="s">
        <v>25</v>
      </c>
      <c r="D46" s="10">
        <f>D47+D48+D49+D50+D51</f>
        <v>305280</v>
      </c>
      <c r="E46" s="118"/>
      <c r="F46" s="118"/>
      <c r="G46" s="118"/>
      <c r="H46" s="118"/>
      <c r="I46" s="118"/>
      <c r="J46" s="120"/>
      <c r="K46" s="35"/>
      <c r="L46" s="3"/>
    </row>
    <row r="47" spans="1:12" ht="15" customHeight="1">
      <c r="A47" s="130"/>
      <c r="B47" s="41"/>
      <c r="C47" s="44" t="s">
        <v>28</v>
      </c>
      <c r="D47" s="18">
        <v>72400</v>
      </c>
      <c r="E47" s="118"/>
      <c r="F47" s="118"/>
      <c r="G47" s="118"/>
      <c r="H47" s="118"/>
      <c r="I47" s="118"/>
      <c r="J47" s="120"/>
      <c r="K47" s="35"/>
      <c r="L47" s="3"/>
    </row>
    <row r="48" spans="1:11" ht="15" customHeight="1">
      <c r="A48" s="130"/>
      <c r="B48" s="41"/>
      <c r="C48" s="44" t="s">
        <v>26</v>
      </c>
      <c r="D48" s="18">
        <v>115310</v>
      </c>
      <c r="E48" s="118"/>
      <c r="F48" s="118"/>
      <c r="G48" s="118"/>
      <c r="H48" s="118"/>
      <c r="I48" s="118"/>
      <c r="J48" s="120"/>
      <c r="K48" s="36">
        <f>D56+D77+D82</f>
        <v>30058182</v>
      </c>
    </row>
    <row r="49" spans="1:11" ht="15" customHeight="1">
      <c r="A49" s="130"/>
      <c r="B49" s="41"/>
      <c r="C49" s="44" t="s">
        <v>27</v>
      </c>
      <c r="D49" s="18">
        <v>46580</v>
      </c>
      <c r="E49" s="118"/>
      <c r="F49" s="118"/>
      <c r="G49" s="118"/>
      <c r="H49" s="118"/>
      <c r="I49" s="118"/>
      <c r="J49" s="120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18"/>
      <c r="F50" s="118"/>
      <c r="G50" s="118"/>
      <c r="H50" s="118"/>
      <c r="I50" s="118"/>
      <c r="J50" s="120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8"/>
      <c r="F51" s="118"/>
      <c r="G51" s="118"/>
      <c r="H51" s="118"/>
      <c r="I51" s="118"/>
      <c r="J51" s="120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8"/>
      <c r="F52" s="118"/>
      <c r="G52" s="118"/>
      <c r="H52" s="118"/>
      <c r="I52" s="118"/>
      <c r="J52" s="120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8"/>
      <c r="F53" s="118"/>
      <c r="G53" s="118"/>
      <c r="H53" s="118"/>
      <c r="I53" s="118"/>
      <c r="J53" s="120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8"/>
      <c r="F54" s="118"/>
      <c r="G54" s="118"/>
      <c r="H54" s="118"/>
      <c r="I54" s="118"/>
      <c r="J54" s="120"/>
      <c r="K54" s="35"/>
    </row>
    <row r="55" spans="1:11" ht="15.75">
      <c r="A55" s="7"/>
      <c r="B55" s="106" t="s">
        <v>23</v>
      </c>
      <c r="C55" s="121"/>
      <c r="D55" s="10">
        <f>D16+D22+D25+D29+D35+D40+D43+D46+D52</f>
        <v>10034012.54</v>
      </c>
      <c r="E55" s="118"/>
      <c r="F55" s="118"/>
      <c r="G55" s="118"/>
      <c r="H55" s="118"/>
      <c r="I55" s="118"/>
      <c r="J55" s="120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18"/>
      <c r="F56" s="118"/>
      <c r="G56" s="118"/>
      <c r="H56" s="118"/>
      <c r="I56" s="118"/>
      <c r="J56" s="120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18"/>
      <c r="F57" s="118"/>
      <c r="G57" s="118"/>
      <c r="H57" s="118"/>
      <c r="I57" s="118"/>
      <c r="J57" s="120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8"/>
      <c r="F58" s="118"/>
      <c r="G58" s="118"/>
      <c r="H58" s="118"/>
      <c r="I58" s="118"/>
      <c r="J58" s="120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8"/>
      <c r="F59" s="118"/>
      <c r="G59" s="118"/>
      <c r="H59" s="118"/>
      <c r="I59" s="118"/>
      <c r="J59" s="120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8"/>
      <c r="F60" s="118"/>
      <c r="G60" s="118"/>
      <c r="H60" s="118"/>
      <c r="I60" s="118"/>
      <c r="J60" s="120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8"/>
      <c r="F61" s="118"/>
      <c r="G61" s="118"/>
      <c r="H61" s="118"/>
      <c r="I61" s="118"/>
      <c r="J61" s="120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8"/>
      <c r="F62" s="118"/>
      <c r="G62" s="118"/>
      <c r="H62" s="118"/>
      <c r="I62" s="118"/>
      <c r="J62" s="120"/>
      <c r="K62" s="35"/>
      <c r="L62" s="3"/>
    </row>
    <row r="63" spans="1:11" ht="15.75">
      <c r="A63" s="122">
        <v>4</v>
      </c>
      <c r="B63" s="126" t="s">
        <v>11</v>
      </c>
      <c r="C63" s="16" t="s">
        <v>6</v>
      </c>
      <c r="D63" s="10">
        <v>4841252.41</v>
      </c>
      <c r="E63" s="118"/>
      <c r="F63" s="118"/>
      <c r="G63" s="118"/>
      <c r="H63" s="118"/>
      <c r="I63" s="118"/>
      <c r="J63" s="120"/>
      <c r="K63" s="35"/>
    </row>
    <row r="64" spans="1:11" ht="15.75">
      <c r="A64" s="123"/>
      <c r="B64" s="127"/>
      <c r="C64" s="16" t="s">
        <v>12</v>
      </c>
      <c r="D64" s="10">
        <v>10832.92</v>
      </c>
      <c r="E64" s="118"/>
      <c r="F64" s="118"/>
      <c r="G64" s="118"/>
      <c r="H64" s="118"/>
      <c r="I64" s="118"/>
      <c r="J64" s="120"/>
      <c r="K64" s="35"/>
    </row>
    <row r="65" spans="1:11" ht="15.75">
      <c r="A65" s="123"/>
      <c r="B65" s="127"/>
      <c r="C65" s="25" t="s">
        <v>7</v>
      </c>
      <c r="D65" s="11">
        <f>D66+D67+D68+D69</f>
        <v>1256244.5699999998</v>
      </c>
      <c r="E65" s="118"/>
      <c r="F65" s="118"/>
      <c r="G65" s="118"/>
      <c r="H65" s="118"/>
      <c r="I65" s="118"/>
      <c r="J65" s="120"/>
      <c r="K65" s="35"/>
    </row>
    <row r="66" spans="1:11" ht="15" customHeight="1">
      <c r="A66" s="124"/>
      <c r="B66" s="127"/>
      <c r="C66" s="17" t="s">
        <v>38</v>
      </c>
      <c r="D66" s="26">
        <v>309582.34</v>
      </c>
      <c r="E66" s="118"/>
      <c r="F66" s="118"/>
      <c r="G66" s="118"/>
      <c r="H66" s="118"/>
      <c r="I66" s="118"/>
      <c r="J66" s="120"/>
      <c r="K66" s="35"/>
    </row>
    <row r="67" spans="1:11" ht="15" customHeight="1">
      <c r="A67" s="124"/>
      <c r="B67" s="127"/>
      <c r="C67" s="17" t="s">
        <v>39</v>
      </c>
      <c r="D67" s="26">
        <v>598242.58</v>
      </c>
      <c r="E67" s="118"/>
      <c r="F67" s="118"/>
      <c r="G67" s="118"/>
      <c r="H67" s="118"/>
      <c r="I67" s="118"/>
      <c r="J67" s="120"/>
      <c r="K67" s="35"/>
    </row>
    <row r="68" spans="1:11" ht="15" customHeight="1">
      <c r="A68" s="124"/>
      <c r="B68" s="127"/>
      <c r="C68" s="17" t="s">
        <v>85</v>
      </c>
      <c r="D68" s="26">
        <v>40328.93</v>
      </c>
      <c r="E68" s="118"/>
      <c r="F68" s="118"/>
      <c r="G68" s="118"/>
      <c r="H68" s="118"/>
      <c r="I68" s="118"/>
      <c r="J68" s="120"/>
      <c r="K68" s="35"/>
    </row>
    <row r="69" spans="1:11" ht="15" customHeight="1">
      <c r="A69" s="125"/>
      <c r="B69" s="128"/>
      <c r="C69" s="17" t="s">
        <v>19</v>
      </c>
      <c r="D69" s="26">
        <v>308090.72</v>
      </c>
      <c r="E69" s="118"/>
      <c r="F69" s="118"/>
      <c r="G69" s="118"/>
      <c r="H69" s="118"/>
      <c r="I69" s="118"/>
      <c r="J69" s="120"/>
      <c r="K69" s="35"/>
    </row>
    <row r="70" spans="1:11" ht="15.75">
      <c r="A70" s="6"/>
      <c r="B70" s="106" t="s">
        <v>23</v>
      </c>
      <c r="C70" s="121"/>
      <c r="D70" s="11">
        <f>D63+D64+D65</f>
        <v>6108329.9</v>
      </c>
      <c r="E70" s="118"/>
      <c r="F70" s="118"/>
      <c r="G70" s="118"/>
      <c r="H70" s="118"/>
      <c r="I70" s="118"/>
      <c r="J70" s="120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18"/>
      <c r="F71" s="118"/>
      <c r="G71" s="118"/>
      <c r="H71" s="118"/>
      <c r="I71" s="118"/>
      <c r="J71" s="120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600350.47</v>
      </c>
      <c r="E72" s="118"/>
      <c r="F72" s="118"/>
      <c r="G72" s="118"/>
      <c r="H72" s="118"/>
      <c r="I72" s="118"/>
      <c r="J72" s="120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14986083.69</v>
      </c>
      <c r="E73" s="118"/>
      <c r="F73" s="118"/>
      <c r="G73" s="118"/>
      <c r="H73" s="118"/>
      <c r="I73" s="118"/>
      <c r="J73" s="120"/>
      <c r="K73" s="35"/>
    </row>
    <row r="74" spans="1:11" ht="31.5">
      <c r="A74" s="2"/>
      <c r="B74" s="23"/>
      <c r="C74" s="30" t="s">
        <v>89</v>
      </c>
      <c r="D74" s="13">
        <v>2703400</v>
      </c>
      <c r="E74" s="118"/>
      <c r="F74" s="118"/>
      <c r="G74" s="118"/>
      <c r="H74" s="118"/>
      <c r="I74" s="118"/>
      <c r="J74" s="120"/>
      <c r="K74" s="35"/>
    </row>
    <row r="75" spans="1:11" ht="15.75">
      <c r="A75" s="2"/>
      <c r="B75" s="23"/>
      <c r="C75" s="30" t="s">
        <v>23</v>
      </c>
      <c r="D75" s="13">
        <f>D74+D73</f>
        <v>17689483.689999998</v>
      </c>
      <c r="E75" s="118"/>
      <c r="F75" s="118"/>
      <c r="G75" s="118"/>
      <c r="H75" s="118"/>
      <c r="I75" s="118"/>
      <c r="J75" s="120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1496360.37</v>
      </c>
      <c r="E76" s="118"/>
      <c r="F76" s="118"/>
      <c r="G76" s="118"/>
      <c r="H76" s="118"/>
      <c r="I76" s="118"/>
      <c r="J76" s="120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18"/>
      <c r="F77" s="118"/>
      <c r="G77" s="118"/>
      <c r="H77" s="118"/>
      <c r="I77" s="118"/>
      <c r="J77" s="120"/>
      <c r="K77" s="35"/>
    </row>
    <row r="78" spans="1:11" ht="15.75">
      <c r="A78" s="2"/>
      <c r="B78" s="16"/>
      <c r="C78" s="20" t="s">
        <v>43</v>
      </c>
      <c r="D78" s="32">
        <v>10727354</v>
      </c>
      <c r="E78" s="118"/>
      <c r="F78" s="118"/>
      <c r="G78" s="118"/>
      <c r="H78" s="118"/>
      <c r="I78" s="118"/>
      <c r="J78" s="120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74896463.75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.25" right="0.25" top="0.75" bottom="0.75" header="0.3" footer="0.3"/>
  <pageSetup horizontalDpi="600" verticalDpi="600" orientation="landscape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60</v>
      </c>
      <c r="E11" s="99" t="s">
        <v>20</v>
      </c>
      <c r="F11" s="102" t="s">
        <v>21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15.75" customHeight="1">
      <c r="A16" s="112">
        <v>1</v>
      </c>
      <c r="B16" s="114" t="s">
        <v>4</v>
      </c>
      <c r="C16" s="16" t="s">
        <v>5</v>
      </c>
      <c r="D16" s="10">
        <f>D17+D18+D19+D20</f>
        <v>365290</v>
      </c>
      <c r="E16" s="117">
        <f>D22+D57+D65+D66+D67+D68</f>
        <v>31727678.12</v>
      </c>
      <c r="F16" s="117">
        <f>D28+D59</f>
        <v>1697030</v>
      </c>
      <c r="G16" s="117">
        <f>D29+D60</f>
        <v>598440</v>
      </c>
      <c r="H16" s="117">
        <f>D30+D61</f>
        <v>432310</v>
      </c>
      <c r="I16" s="117">
        <f>D31+D62</f>
        <v>68780</v>
      </c>
      <c r="J16" s="119">
        <f>D34+D63</f>
        <v>595500</v>
      </c>
      <c r="K16" s="34"/>
    </row>
    <row r="17" spans="1:11" ht="15.75" customHeight="1">
      <c r="A17" s="113"/>
      <c r="B17" s="115"/>
      <c r="C17" s="17" t="s">
        <v>56</v>
      </c>
      <c r="D17" s="18">
        <v>0</v>
      </c>
      <c r="E17" s="117"/>
      <c r="F17" s="117"/>
      <c r="G17" s="117"/>
      <c r="H17" s="117"/>
      <c r="I17" s="117"/>
      <c r="J17" s="119"/>
      <c r="K17" s="35"/>
    </row>
    <row r="18" spans="1:11" ht="15" customHeight="1">
      <c r="A18" s="113"/>
      <c r="B18" s="115"/>
      <c r="C18" s="17" t="s">
        <v>14</v>
      </c>
      <c r="D18" s="18">
        <v>188570</v>
      </c>
      <c r="E18" s="118"/>
      <c r="F18" s="118"/>
      <c r="G18" s="118"/>
      <c r="H18" s="118"/>
      <c r="I18" s="118"/>
      <c r="J18" s="120"/>
      <c r="K18" s="35"/>
    </row>
    <row r="19" spans="1:11" ht="15" customHeight="1">
      <c r="A19" s="113"/>
      <c r="B19" s="115"/>
      <c r="C19" s="17" t="s">
        <v>15</v>
      </c>
      <c r="D19" s="18">
        <v>128530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13"/>
      <c r="B20" s="115"/>
      <c r="C20" s="17" t="s">
        <v>16</v>
      </c>
      <c r="D20" s="38">
        <v>48190</v>
      </c>
      <c r="E20" s="118"/>
      <c r="F20" s="118"/>
      <c r="G20" s="118"/>
      <c r="H20" s="118"/>
      <c r="I20" s="118"/>
      <c r="J20" s="120"/>
      <c r="K20" s="35"/>
    </row>
    <row r="21" spans="1:11" ht="15.75">
      <c r="A21" s="113"/>
      <c r="B21" s="115"/>
      <c r="C21" s="16" t="s">
        <v>6</v>
      </c>
      <c r="D21" s="19">
        <f>D22+D23</f>
        <v>1910332.15</v>
      </c>
      <c r="E21" s="118"/>
      <c r="F21" s="118"/>
      <c r="G21" s="118"/>
      <c r="H21" s="118"/>
      <c r="I21" s="118"/>
      <c r="J21" s="120"/>
      <c r="K21" s="35"/>
    </row>
    <row r="22" spans="1:11" ht="15" customHeight="1">
      <c r="A22" s="113"/>
      <c r="B22" s="115"/>
      <c r="C22" s="20" t="s">
        <v>6</v>
      </c>
      <c r="D22" s="21">
        <v>1884482.15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13"/>
      <c r="B23" s="115"/>
      <c r="C23" s="20" t="s">
        <v>31</v>
      </c>
      <c r="D23" s="21">
        <v>25850</v>
      </c>
      <c r="E23" s="118"/>
      <c r="F23" s="118"/>
      <c r="G23" s="118"/>
      <c r="H23" s="118"/>
      <c r="I23" s="118"/>
      <c r="J23" s="120"/>
      <c r="K23" s="35"/>
    </row>
    <row r="24" spans="1:11" ht="15.75">
      <c r="A24" s="113"/>
      <c r="B24" s="115"/>
      <c r="C24" s="16" t="s">
        <v>12</v>
      </c>
      <c r="D24" s="22">
        <f>D25+D26+D27</f>
        <v>305748.67</v>
      </c>
      <c r="E24" s="118"/>
      <c r="F24" s="118"/>
      <c r="G24" s="118"/>
      <c r="H24" s="118"/>
      <c r="I24" s="118"/>
      <c r="J24" s="120"/>
      <c r="K24" s="35"/>
    </row>
    <row r="25" spans="1:11" ht="15" customHeight="1">
      <c r="A25" s="113"/>
      <c r="B25" s="115"/>
      <c r="C25" s="17" t="s">
        <v>17</v>
      </c>
      <c r="D25" s="21">
        <v>18523.89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13"/>
      <c r="B26" s="115"/>
      <c r="C26" s="17" t="s">
        <v>18</v>
      </c>
      <c r="D26" s="21">
        <v>170764.78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13"/>
      <c r="B27" s="115"/>
      <c r="C27" s="17" t="s">
        <v>57</v>
      </c>
      <c r="D27" s="21">
        <v>116460</v>
      </c>
      <c r="E27" s="118"/>
      <c r="F27" s="118"/>
      <c r="G27" s="118"/>
      <c r="H27" s="118"/>
      <c r="I27" s="118"/>
      <c r="J27" s="120"/>
      <c r="K27" s="35"/>
    </row>
    <row r="28" spans="1:11" ht="15.75">
      <c r="A28" s="113"/>
      <c r="B28" s="115"/>
      <c r="C28" s="16" t="s">
        <v>7</v>
      </c>
      <c r="D28" s="10">
        <f>D29+D30+D31+D34+D32+D33</f>
        <v>664507.66</v>
      </c>
      <c r="E28" s="118"/>
      <c r="F28" s="118"/>
      <c r="G28" s="118"/>
      <c r="H28" s="118"/>
      <c r="I28" s="118"/>
      <c r="J28" s="120"/>
      <c r="K28" s="35"/>
    </row>
    <row r="29" spans="1:11" ht="15" customHeight="1">
      <c r="A29" s="113"/>
      <c r="B29" s="115"/>
      <c r="C29" s="17" t="s">
        <v>38</v>
      </c>
      <c r="D29" s="18">
        <v>324149.17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13"/>
      <c r="B30" s="115"/>
      <c r="C30" s="17" t="s">
        <v>39</v>
      </c>
      <c r="D30" s="18">
        <v>314783.11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13"/>
      <c r="B31" s="115"/>
      <c r="C31" s="17" t="s">
        <v>40</v>
      </c>
      <c r="D31" s="18">
        <v>0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13"/>
      <c r="B32" s="115"/>
      <c r="C32" s="17" t="s">
        <v>58</v>
      </c>
      <c r="D32" s="18">
        <v>1000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13"/>
      <c r="B33" s="115"/>
      <c r="C33" s="17" t="s">
        <v>59</v>
      </c>
      <c r="D33" s="18">
        <v>1000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13"/>
      <c r="B34" s="115"/>
      <c r="C34" s="17" t="s">
        <v>19</v>
      </c>
      <c r="D34" s="18">
        <v>23575.38</v>
      </c>
      <c r="E34" s="118"/>
      <c r="F34" s="118"/>
      <c r="G34" s="118"/>
      <c r="H34" s="118"/>
      <c r="I34" s="118"/>
      <c r="J34" s="120"/>
      <c r="K34" s="35"/>
    </row>
    <row r="35" spans="1:11" ht="15.75">
      <c r="A35" s="113"/>
      <c r="B35" s="115"/>
      <c r="C35" s="16" t="s">
        <v>8</v>
      </c>
      <c r="D35" s="10">
        <f>D36+D37+D38</f>
        <v>2919240.19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13"/>
      <c r="B36" s="115"/>
      <c r="C36" s="20" t="s">
        <v>32</v>
      </c>
      <c r="D36" s="21">
        <v>2499750.19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13"/>
      <c r="B37" s="115"/>
      <c r="C37" s="20" t="s">
        <v>33</v>
      </c>
      <c r="D37" s="21">
        <v>44490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13"/>
      <c r="B38" s="115"/>
      <c r="C38" s="20" t="s">
        <v>62</v>
      </c>
      <c r="D38" s="21">
        <v>375000</v>
      </c>
      <c r="E38" s="118"/>
      <c r="F38" s="118"/>
      <c r="G38" s="118"/>
      <c r="H38" s="118"/>
      <c r="I38" s="118"/>
      <c r="J38" s="120"/>
      <c r="K38" s="35"/>
    </row>
    <row r="39" spans="1:11" ht="15.75">
      <c r="A39" s="113"/>
      <c r="B39" s="115"/>
      <c r="C39" s="16" t="s">
        <v>9</v>
      </c>
      <c r="D39" s="10">
        <f>D40+D41</f>
        <v>732.74</v>
      </c>
      <c r="E39" s="118"/>
      <c r="F39" s="118"/>
      <c r="G39" s="118"/>
      <c r="H39" s="118"/>
      <c r="I39" s="118"/>
      <c r="J39" s="120"/>
      <c r="K39" s="35"/>
    </row>
    <row r="40" spans="1:11" ht="15" customHeight="1">
      <c r="A40" s="113"/>
      <c r="B40" s="115"/>
      <c r="C40" s="17" t="s">
        <v>29</v>
      </c>
      <c r="D40" s="18">
        <v>661.65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13"/>
      <c r="B41" s="115"/>
      <c r="C41" s="17" t="s">
        <v>30</v>
      </c>
      <c r="D41" s="18">
        <v>71.09</v>
      </c>
      <c r="E41" s="118"/>
      <c r="F41" s="118"/>
      <c r="G41" s="118"/>
      <c r="H41" s="118"/>
      <c r="I41" s="118"/>
      <c r="J41" s="120"/>
      <c r="K41" s="35"/>
    </row>
    <row r="42" spans="1:12" ht="15.75">
      <c r="A42" s="113"/>
      <c r="B42" s="115"/>
      <c r="C42" s="16" t="s">
        <v>10</v>
      </c>
      <c r="D42" s="10">
        <f>D43+D44</f>
        <v>1829050</v>
      </c>
      <c r="E42" s="118"/>
      <c r="F42" s="118"/>
      <c r="G42" s="118"/>
      <c r="H42" s="118"/>
      <c r="I42" s="118"/>
      <c r="J42" s="120"/>
      <c r="K42" s="35"/>
      <c r="L42" s="3"/>
    </row>
    <row r="43" spans="1:12" ht="15.75" customHeight="1">
      <c r="A43" s="113"/>
      <c r="B43" s="115"/>
      <c r="C43" s="20" t="s">
        <v>52</v>
      </c>
      <c r="D43" s="21">
        <v>1699320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13"/>
      <c r="B44" s="115"/>
      <c r="C44" s="20" t="s">
        <v>51</v>
      </c>
      <c r="D44" s="21">
        <v>129730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>
      <c r="A45" s="113"/>
      <c r="B45" s="115"/>
      <c r="C45" s="16" t="s">
        <v>25</v>
      </c>
      <c r="D45" s="10">
        <f>D46+D47+D48</f>
        <v>181330</v>
      </c>
      <c r="E45" s="118"/>
      <c r="F45" s="118"/>
      <c r="G45" s="118"/>
      <c r="H45" s="118"/>
      <c r="I45" s="118"/>
      <c r="J45" s="120"/>
      <c r="K45" s="35"/>
      <c r="L45" s="3"/>
    </row>
    <row r="46" spans="1:12" ht="15" customHeight="1">
      <c r="A46" s="113"/>
      <c r="B46" s="115"/>
      <c r="C46" s="17" t="s">
        <v>28</v>
      </c>
      <c r="D46" s="18">
        <v>57780</v>
      </c>
      <c r="E46" s="118"/>
      <c r="F46" s="118"/>
      <c r="G46" s="118"/>
      <c r="H46" s="118"/>
      <c r="I46" s="118"/>
      <c r="J46" s="120"/>
      <c r="K46" s="35"/>
      <c r="L46" s="3"/>
    </row>
    <row r="47" spans="1:11" ht="15" customHeight="1">
      <c r="A47" s="113"/>
      <c r="B47" s="115"/>
      <c r="C47" s="17" t="s">
        <v>26</v>
      </c>
      <c r="D47" s="18">
        <v>83280</v>
      </c>
      <c r="E47" s="118"/>
      <c r="F47" s="118"/>
      <c r="G47" s="118"/>
      <c r="H47" s="118"/>
      <c r="I47" s="118"/>
      <c r="J47" s="120"/>
      <c r="K47" s="36">
        <f>D50+D69+D74</f>
        <v>32084662.55</v>
      </c>
    </row>
    <row r="48" spans="1:11" ht="15" customHeight="1">
      <c r="A48" s="113"/>
      <c r="B48" s="116"/>
      <c r="C48" s="17" t="s">
        <v>27</v>
      </c>
      <c r="D48" s="18">
        <v>40270</v>
      </c>
      <c r="E48" s="118"/>
      <c r="F48" s="118"/>
      <c r="G48" s="118"/>
      <c r="H48" s="118"/>
      <c r="I48" s="118"/>
      <c r="J48" s="120"/>
      <c r="K48" s="35"/>
    </row>
    <row r="49" spans="1:11" ht="15.75">
      <c r="A49" s="7"/>
      <c r="B49" s="106" t="s">
        <v>23</v>
      </c>
      <c r="C49" s="121"/>
      <c r="D49" s="10">
        <f>D16+D21+D24+D28+D35+D39+D42+D45</f>
        <v>8176231.41</v>
      </c>
      <c r="E49" s="118"/>
      <c r="F49" s="118"/>
      <c r="G49" s="118"/>
      <c r="H49" s="118"/>
      <c r="I49" s="118"/>
      <c r="J49" s="120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8"/>
      <c r="F50" s="118"/>
      <c r="G50" s="118"/>
      <c r="H50" s="118"/>
      <c r="I50" s="118"/>
      <c r="J50" s="120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8"/>
      <c r="F51" s="118"/>
      <c r="G51" s="118"/>
      <c r="H51" s="118"/>
      <c r="I51" s="118"/>
      <c r="J51" s="120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8"/>
      <c r="F52" s="118"/>
      <c r="G52" s="118"/>
      <c r="H52" s="118"/>
      <c r="I52" s="118"/>
      <c r="J52" s="120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8"/>
      <c r="F53" s="118"/>
      <c r="G53" s="118"/>
      <c r="H53" s="118"/>
      <c r="I53" s="118"/>
      <c r="J53" s="120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8"/>
      <c r="F54" s="118"/>
      <c r="G54" s="118"/>
      <c r="H54" s="118"/>
      <c r="I54" s="118"/>
      <c r="J54" s="120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8"/>
      <c r="F55" s="118"/>
      <c r="G55" s="118"/>
      <c r="H55" s="118"/>
      <c r="I55" s="118"/>
      <c r="J55" s="120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8"/>
      <c r="F56" s="118"/>
      <c r="G56" s="118"/>
      <c r="H56" s="118"/>
      <c r="I56" s="118"/>
      <c r="J56" s="120"/>
      <c r="K56" s="35"/>
      <c r="L56" s="3"/>
    </row>
    <row r="57" spans="1:11" ht="15.75">
      <c r="A57" s="122">
        <v>4</v>
      </c>
      <c r="B57" s="126" t="s">
        <v>11</v>
      </c>
      <c r="C57" s="16" t="s">
        <v>6</v>
      </c>
      <c r="D57" s="10">
        <v>6146891.59</v>
      </c>
      <c r="E57" s="118"/>
      <c r="F57" s="118"/>
      <c r="G57" s="118"/>
      <c r="H57" s="118"/>
      <c r="I57" s="118"/>
      <c r="J57" s="120"/>
      <c r="K57" s="35"/>
    </row>
    <row r="58" spans="1:11" ht="15.75">
      <c r="A58" s="123"/>
      <c r="B58" s="127"/>
      <c r="C58" s="16" t="s">
        <v>12</v>
      </c>
      <c r="D58" s="10">
        <v>9162.12</v>
      </c>
      <c r="E58" s="118"/>
      <c r="F58" s="118"/>
      <c r="G58" s="118"/>
      <c r="H58" s="118"/>
      <c r="I58" s="118"/>
      <c r="J58" s="120"/>
      <c r="K58" s="35"/>
    </row>
    <row r="59" spans="1:11" ht="15.75">
      <c r="A59" s="123"/>
      <c r="B59" s="127"/>
      <c r="C59" s="25" t="s">
        <v>7</v>
      </c>
      <c r="D59" s="11">
        <f>D60+D61+D62+D63</f>
        <v>1032522.3400000001</v>
      </c>
      <c r="E59" s="118"/>
      <c r="F59" s="118"/>
      <c r="G59" s="118"/>
      <c r="H59" s="118"/>
      <c r="I59" s="118"/>
      <c r="J59" s="120"/>
      <c r="K59" s="35"/>
    </row>
    <row r="60" spans="1:11" ht="15" customHeight="1">
      <c r="A60" s="124"/>
      <c r="B60" s="127"/>
      <c r="C60" s="17" t="s">
        <v>38</v>
      </c>
      <c r="D60" s="26">
        <v>274290.83</v>
      </c>
      <c r="E60" s="118"/>
      <c r="F60" s="118"/>
      <c r="G60" s="118"/>
      <c r="H60" s="118"/>
      <c r="I60" s="118"/>
      <c r="J60" s="120"/>
      <c r="K60" s="35"/>
    </row>
    <row r="61" spans="1:11" ht="15" customHeight="1">
      <c r="A61" s="124"/>
      <c r="B61" s="127"/>
      <c r="C61" s="17" t="s">
        <v>39</v>
      </c>
      <c r="D61" s="26">
        <v>117526.89</v>
      </c>
      <c r="E61" s="118"/>
      <c r="F61" s="118"/>
      <c r="G61" s="118"/>
      <c r="H61" s="118"/>
      <c r="I61" s="118"/>
      <c r="J61" s="120"/>
      <c r="K61" s="35"/>
    </row>
    <row r="62" spans="1:11" ht="15" customHeight="1">
      <c r="A62" s="124"/>
      <c r="B62" s="127"/>
      <c r="C62" s="17" t="s">
        <v>40</v>
      </c>
      <c r="D62" s="26">
        <v>68780</v>
      </c>
      <c r="E62" s="118"/>
      <c r="F62" s="118"/>
      <c r="G62" s="118"/>
      <c r="H62" s="118"/>
      <c r="I62" s="118"/>
      <c r="J62" s="120"/>
      <c r="K62" s="35"/>
    </row>
    <row r="63" spans="1:11" ht="15" customHeight="1">
      <c r="A63" s="125"/>
      <c r="B63" s="128"/>
      <c r="C63" s="17" t="s">
        <v>19</v>
      </c>
      <c r="D63" s="26">
        <v>571924.62</v>
      </c>
      <c r="E63" s="118"/>
      <c r="F63" s="118"/>
      <c r="G63" s="118"/>
      <c r="H63" s="118"/>
      <c r="I63" s="118"/>
      <c r="J63" s="120"/>
      <c r="K63" s="35"/>
    </row>
    <row r="64" spans="1:11" ht="15.75">
      <c r="A64" s="6"/>
      <c r="B64" s="106" t="s">
        <v>23</v>
      </c>
      <c r="C64" s="121"/>
      <c r="D64" s="11">
        <f>D57+D58+D59</f>
        <v>7188576.05</v>
      </c>
      <c r="E64" s="118"/>
      <c r="F64" s="118"/>
      <c r="G64" s="118"/>
      <c r="H64" s="118"/>
      <c r="I64" s="118"/>
      <c r="J64" s="120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8"/>
      <c r="F65" s="118"/>
      <c r="G65" s="118"/>
      <c r="H65" s="118"/>
      <c r="I65" s="118"/>
      <c r="J65" s="120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8"/>
      <c r="F66" s="118"/>
      <c r="G66" s="118"/>
      <c r="H66" s="118"/>
      <c r="I66" s="118"/>
      <c r="J66" s="120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8"/>
      <c r="F67" s="118"/>
      <c r="G67" s="118"/>
      <c r="H67" s="118"/>
      <c r="I67" s="118"/>
      <c r="J67" s="120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8"/>
      <c r="F68" s="118"/>
      <c r="G68" s="118"/>
      <c r="H68" s="118"/>
      <c r="I68" s="118"/>
      <c r="J68" s="120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8"/>
      <c r="F69" s="118"/>
      <c r="G69" s="118"/>
      <c r="H69" s="118"/>
      <c r="I69" s="118"/>
      <c r="J69" s="120"/>
      <c r="K69" s="35"/>
    </row>
    <row r="70" spans="1:11" ht="15.75">
      <c r="A70" s="2"/>
      <c r="B70" s="16"/>
      <c r="C70" s="20" t="s">
        <v>43</v>
      </c>
      <c r="D70" s="32">
        <v>10818752</v>
      </c>
      <c r="E70" s="118"/>
      <c r="F70" s="118"/>
      <c r="G70" s="118"/>
      <c r="H70" s="118"/>
      <c r="I70" s="118"/>
      <c r="J70" s="120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00"/>
  </sheetPr>
  <dimension ref="A5:I102"/>
  <sheetViews>
    <sheetView tabSelected="1" zoomScalePageLayoutView="0" workbookViewId="0" topLeftCell="A73">
      <selection activeCell="C89" sqref="C89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5" width="10.140625" style="15" bestFit="1" customWidth="1"/>
    <col min="6" max="16384" width="9.140625" style="15" customWidth="1"/>
  </cols>
  <sheetData>
    <row r="2" ht="15" hidden="1"/>
    <row r="3" ht="15" hidden="1"/>
    <row r="4" ht="15" hidden="1"/>
    <row r="5" ht="15" hidden="1">
      <c r="A5" s="90"/>
    </row>
    <row r="6" ht="15" hidden="1"/>
    <row r="7" spans="1:4" ht="15">
      <c r="A7" s="169" t="s">
        <v>100</v>
      </c>
      <c r="B7" s="169"/>
      <c r="C7" s="169"/>
      <c r="D7" s="169"/>
    </row>
    <row r="8" spans="1:9" ht="15.75">
      <c r="A8" s="169"/>
      <c r="B8" s="169"/>
      <c r="C8" s="169"/>
      <c r="D8" s="169"/>
      <c r="E8" s="14"/>
      <c r="F8" s="14"/>
      <c r="G8" s="14"/>
      <c r="H8" s="14"/>
      <c r="I8" s="14"/>
    </row>
    <row r="9" spans="1:9" ht="15.75">
      <c r="A9" s="169"/>
      <c r="B9" s="169"/>
      <c r="C9" s="169"/>
      <c r="D9" s="169"/>
      <c r="E9" s="14"/>
      <c r="F9" s="14"/>
      <c r="G9" s="14"/>
      <c r="H9" s="14"/>
      <c r="I9" s="14"/>
    </row>
    <row r="10" ht="15.75" thickBot="1"/>
    <row r="11" spans="1:4" ht="12.75" customHeight="1">
      <c r="A11" s="162" t="s">
        <v>0</v>
      </c>
      <c r="B11" s="99" t="s">
        <v>1</v>
      </c>
      <c r="C11" s="99" t="s">
        <v>2</v>
      </c>
      <c r="D11" s="170" t="s">
        <v>101</v>
      </c>
    </row>
    <row r="12" spans="1:4" ht="15" customHeight="1">
      <c r="A12" s="163"/>
      <c r="B12" s="100"/>
      <c r="C12" s="100"/>
      <c r="D12" s="171"/>
    </row>
    <row r="13" spans="1:4" ht="15" customHeight="1">
      <c r="A13" s="163"/>
      <c r="B13" s="100"/>
      <c r="C13" s="100"/>
      <c r="D13" s="171"/>
    </row>
    <row r="14" spans="1:4" ht="12.75" customHeight="1">
      <c r="A14" s="163"/>
      <c r="B14" s="100"/>
      <c r="C14" s="100"/>
      <c r="D14" s="171"/>
    </row>
    <row r="15" spans="1:4" ht="29.25" customHeight="1" thickBot="1">
      <c r="A15" s="189"/>
      <c r="B15" s="190"/>
      <c r="C15" s="190"/>
      <c r="D15" s="191"/>
    </row>
    <row r="16" spans="1:4" ht="48" customHeight="1">
      <c r="A16" s="164">
        <v>1</v>
      </c>
      <c r="B16" s="41" t="s">
        <v>4</v>
      </c>
      <c r="C16" s="187" t="s">
        <v>5</v>
      </c>
      <c r="D16" s="188">
        <f>D18+D17+D19+D20+D21</f>
        <v>161640</v>
      </c>
    </row>
    <row r="17" spans="1:4" ht="15.75" customHeight="1">
      <c r="A17" s="164"/>
      <c r="B17" s="41"/>
      <c r="C17" s="44" t="s">
        <v>67</v>
      </c>
      <c r="D17" s="173">
        <v>24950</v>
      </c>
    </row>
    <row r="18" spans="1:4" ht="15.75" customHeight="1">
      <c r="A18" s="164"/>
      <c r="B18" s="41"/>
      <c r="C18" s="44" t="s">
        <v>74</v>
      </c>
      <c r="D18" s="173">
        <v>40</v>
      </c>
    </row>
    <row r="19" spans="1:4" ht="15" customHeight="1">
      <c r="A19" s="164"/>
      <c r="B19" s="41"/>
      <c r="C19" s="44" t="s">
        <v>14</v>
      </c>
      <c r="D19" s="173">
        <v>75360</v>
      </c>
    </row>
    <row r="20" spans="1:4" ht="15" customHeight="1">
      <c r="A20" s="164"/>
      <c r="B20" s="41"/>
      <c r="C20" s="44" t="s">
        <v>15</v>
      </c>
      <c r="D20" s="173">
        <v>41760</v>
      </c>
    </row>
    <row r="21" spans="1:4" ht="15" customHeight="1">
      <c r="A21" s="164"/>
      <c r="B21" s="41"/>
      <c r="C21" s="44" t="s">
        <v>16</v>
      </c>
      <c r="D21" s="174">
        <v>19530</v>
      </c>
    </row>
    <row r="22" spans="1:4" ht="15.75">
      <c r="A22" s="164"/>
      <c r="B22" s="41"/>
      <c r="C22" s="45" t="s">
        <v>6</v>
      </c>
      <c r="D22" s="175">
        <f>D23+D24</f>
        <v>158156.34</v>
      </c>
    </row>
    <row r="23" spans="1:4" ht="15" customHeight="1">
      <c r="A23" s="164"/>
      <c r="B23" s="41"/>
      <c r="C23" s="46" t="s">
        <v>6</v>
      </c>
      <c r="D23" s="176">
        <v>158156.34</v>
      </c>
    </row>
    <row r="24" spans="1:4" ht="39.75" customHeight="1">
      <c r="A24" s="164"/>
      <c r="B24" s="41"/>
      <c r="C24" s="89" t="s">
        <v>31</v>
      </c>
      <c r="D24" s="176">
        <v>0</v>
      </c>
    </row>
    <row r="25" spans="1:4" ht="15.75">
      <c r="A25" s="164"/>
      <c r="B25" s="41"/>
      <c r="C25" s="45" t="s">
        <v>12</v>
      </c>
      <c r="D25" s="177">
        <f>D26+D27+D28</f>
        <v>156738.28</v>
      </c>
    </row>
    <row r="26" spans="1:4" ht="15" customHeight="1">
      <c r="A26" s="164"/>
      <c r="B26" s="41"/>
      <c r="C26" s="44" t="s">
        <v>17</v>
      </c>
      <c r="D26" s="176">
        <v>3578.28</v>
      </c>
    </row>
    <row r="27" spans="1:4" ht="15" customHeight="1">
      <c r="A27" s="164"/>
      <c r="B27" s="41"/>
      <c r="C27" s="44" t="s">
        <v>102</v>
      </c>
      <c r="D27" s="176">
        <v>35170</v>
      </c>
    </row>
    <row r="28" spans="1:4" ht="15" customHeight="1">
      <c r="A28" s="164"/>
      <c r="B28" s="41"/>
      <c r="C28" s="44" t="s">
        <v>18</v>
      </c>
      <c r="D28" s="176">
        <v>117990</v>
      </c>
    </row>
    <row r="29" spans="1:4" ht="15.75">
      <c r="A29" s="164"/>
      <c r="B29" s="41"/>
      <c r="C29" s="45" t="s">
        <v>7</v>
      </c>
      <c r="D29" s="172">
        <f>D30+D31+D32+D34+D33</f>
        <v>128793.17</v>
      </c>
    </row>
    <row r="30" spans="1:4" ht="15" customHeight="1">
      <c r="A30" s="164"/>
      <c r="B30" s="41"/>
      <c r="C30" s="44" t="s">
        <v>38</v>
      </c>
      <c r="D30" s="173">
        <v>71842.68</v>
      </c>
    </row>
    <row r="31" spans="1:4" ht="15" customHeight="1">
      <c r="A31" s="164"/>
      <c r="B31" s="41"/>
      <c r="C31" s="44" t="s">
        <v>75</v>
      </c>
      <c r="D31" s="173">
        <v>44180.26</v>
      </c>
    </row>
    <row r="32" spans="1:4" ht="15" customHeight="1">
      <c r="A32" s="164"/>
      <c r="B32" s="41"/>
      <c r="C32" s="17" t="s">
        <v>85</v>
      </c>
      <c r="D32" s="173">
        <v>0</v>
      </c>
    </row>
    <row r="33" spans="1:4" ht="15" customHeight="1">
      <c r="A33" s="164"/>
      <c r="B33" s="41"/>
      <c r="C33" s="44" t="s">
        <v>81</v>
      </c>
      <c r="D33" s="173">
        <v>0</v>
      </c>
    </row>
    <row r="34" spans="1:4" ht="15" customHeight="1">
      <c r="A34" s="164"/>
      <c r="B34" s="41"/>
      <c r="C34" s="44" t="s">
        <v>19</v>
      </c>
      <c r="D34" s="173">
        <v>12770.23</v>
      </c>
    </row>
    <row r="35" spans="1:4" ht="15.75">
      <c r="A35" s="164"/>
      <c r="B35" s="41"/>
      <c r="C35" s="45" t="s">
        <v>8</v>
      </c>
      <c r="D35" s="172">
        <f>D36+D37+D38+D39</f>
        <v>462780</v>
      </c>
    </row>
    <row r="36" spans="1:4" ht="15" customHeight="1">
      <c r="A36" s="164"/>
      <c r="B36" s="41"/>
      <c r="C36" s="46" t="s">
        <v>32</v>
      </c>
      <c r="D36" s="176">
        <v>333320</v>
      </c>
    </row>
    <row r="37" spans="1:4" ht="15" customHeight="1">
      <c r="A37" s="164"/>
      <c r="B37" s="41"/>
      <c r="C37" s="46" t="s">
        <v>33</v>
      </c>
      <c r="D37" s="176">
        <v>0</v>
      </c>
    </row>
    <row r="38" spans="1:4" ht="15" customHeight="1">
      <c r="A38" s="164"/>
      <c r="B38" s="41"/>
      <c r="C38" s="46" t="s">
        <v>88</v>
      </c>
      <c r="D38" s="176">
        <v>129460</v>
      </c>
    </row>
    <row r="39" spans="1:4" ht="15" customHeight="1">
      <c r="A39" s="164"/>
      <c r="B39" s="41"/>
      <c r="C39" s="46" t="s">
        <v>90</v>
      </c>
      <c r="D39" s="176">
        <v>0</v>
      </c>
    </row>
    <row r="40" spans="1:5" ht="15.75">
      <c r="A40" s="164"/>
      <c r="B40" s="41"/>
      <c r="C40" s="45" t="s">
        <v>10</v>
      </c>
      <c r="D40" s="172">
        <f>D41+D42</f>
        <v>349050</v>
      </c>
      <c r="E40" s="27"/>
    </row>
    <row r="41" spans="1:5" ht="15.75" customHeight="1">
      <c r="A41" s="164"/>
      <c r="B41" s="41"/>
      <c r="C41" s="46" t="s">
        <v>52</v>
      </c>
      <c r="D41" s="176">
        <v>337780</v>
      </c>
      <c r="E41" s="27"/>
    </row>
    <row r="42" spans="1:5" ht="15.75" customHeight="1">
      <c r="A42" s="164"/>
      <c r="B42" s="41"/>
      <c r="C42" s="46" t="s">
        <v>51</v>
      </c>
      <c r="D42" s="176">
        <v>11270</v>
      </c>
      <c r="E42" s="27"/>
    </row>
    <row r="43" spans="1:5" ht="15.75">
      <c r="A43" s="164"/>
      <c r="B43" s="41"/>
      <c r="C43" s="45" t="s">
        <v>25</v>
      </c>
      <c r="D43" s="172">
        <f>D44+D45+D46+D47+D48</f>
        <v>52060</v>
      </c>
      <c r="E43" s="27"/>
    </row>
    <row r="44" spans="1:5" ht="15.75">
      <c r="A44" s="164"/>
      <c r="B44" s="41"/>
      <c r="C44" s="44" t="s">
        <v>86</v>
      </c>
      <c r="D44" s="176">
        <v>5310</v>
      </c>
      <c r="E44" s="27"/>
    </row>
    <row r="45" spans="1:5" ht="15" customHeight="1">
      <c r="A45" s="164"/>
      <c r="B45" s="41"/>
      <c r="C45" s="44" t="s">
        <v>28</v>
      </c>
      <c r="D45" s="173">
        <v>13950</v>
      </c>
      <c r="E45" s="27"/>
    </row>
    <row r="46" spans="1:4" ht="15" customHeight="1">
      <c r="A46" s="164"/>
      <c r="B46" s="41"/>
      <c r="C46" s="44" t="s">
        <v>26</v>
      </c>
      <c r="D46" s="173">
        <v>22170</v>
      </c>
    </row>
    <row r="47" spans="1:4" ht="15" customHeight="1">
      <c r="A47" s="164"/>
      <c r="B47" s="41"/>
      <c r="C47" s="44" t="s">
        <v>87</v>
      </c>
      <c r="D47" s="173">
        <v>2700</v>
      </c>
    </row>
    <row r="48" spans="1:4" ht="15" customHeight="1">
      <c r="A48" s="91"/>
      <c r="B48" s="41"/>
      <c r="C48" s="44" t="s">
        <v>27</v>
      </c>
      <c r="D48" s="173">
        <v>7930</v>
      </c>
    </row>
    <row r="49" spans="1:4" ht="15" customHeight="1">
      <c r="A49" s="91"/>
      <c r="B49" s="41"/>
      <c r="C49" s="47" t="s">
        <v>82</v>
      </c>
      <c r="D49" s="177">
        <f>D50+D51</f>
        <v>96390</v>
      </c>
    </row>
    <row r="50" spans="1:4" ht="15" customHeight="1">
      <c r="A50" s="91"/>
      <c r="B50" s="41"/>
      <c r="C50" s="44" t="s">
        <v>83</v>
      </c>
      <c r="D50" s="173">
        <v>96390</v>
      </c>
    </row>
    <row r="51" spans="1:4" ht="15" customHeight="1">
      <c r="A51" s="91"/>
      <c r="B51" s="42"/>
      <c r="C51" s="44" t="s">
        <v>84</v>
      </c>
      <c r="D51" s="173">
        <v>0</v>
      </c>
    </row>
    <row r="52" spans="1:4" ht="15.75">
      <c r="A52" s="92"/>
      <c r="B52" s="106" t="s">
        <v>23</v>
      </c>
      <c r="C52" s="121"/>
      <c r="D52" s="172">
        <f>D16+D22+D25+D29+D35+D40+D43+D49</f>
        <v>1565607.79</v>
      </c>
    </row>
    <row r="53" spans="1:5" ht="31.5">
      <c r="A53" s="93">
        <v>2</v>
      </c>
      <c r="B53" s="23" t="s">
        <v>4</v>
      </c>
      <c r="C53" s="40" t="s">
        <v>13</v>
      </c>
      <c r="D53" s="172">
        <f>D54+D55</f>
        <v>852453</v>
      </c>
      <c r="E53" s="27"/>
    </row>
    <row r="54" spans="1:5" ht="15.75">
      <c r="A54" s="94"/>
      <c r="B54" s="24"/>
      <c r="C54" s="17" t="s">
        <v>43</v>
      </c>
      <c r="D54" s="173">
        <v>812448</v>
      </c>
      <c r="E54" s="27"/>
    </row>
    <row r="55" spans="1:5" ht="15.75">
      <c r="A55" s="94"/>
      <c r="B55" s="24"/>
      <c r="C55" s="17" t="s">
        <v>44</v>
      </c>
      <c r="D55" s="173">
        <v>40005</v>
      </c>
      <c r="E55" s="27"/>
    </row>
    <row r="56" spans="1:5" ht="31.5">
      <c r="A56" s="94">
        <v>3</v>
      </c>
      <c r="B56" s="23" t="s">
        <v>4</v>
      </c>
      <c r="C56" s="31" t="s">
        <v>54</v>
      </c>
      <c r="D56" s="177">
        <f>D58+D57+D59</f>
        <v>388080</v>
      </c>
      <c r="E56" s="27"/>
    </row>
    <row r="57" spans="1:5" ht="15.75">
      <c r="A57" s="94"/>
      <c r="B57" s="24"/>
      <c r="C57" s="17" t="s">
        <v>48</v>
      </c>
      <c r="D57" s="173">
        <v>54078</v>
      </c>
      <c r="E57" s="27"/>
    </row>
    <row r="58" spans="1:5" ht="15.75">
      <c r="A58" s="94"/>
      <c r="B58" s="24"/>
      <c r="C58" s="17" t="s">
        <v>49</v>
      </c>
      <c r="D58" s="173">
        <v>318600</v>
      </c>
      <c r="E58" s="27"/>
    </row>
    <row r="59" spans="1:5" ht="15.75">
      <c r="A59" s="94"/>
      <c r="B59" s="24"/>
      <c r="C59" s="17" t="s">
        <v>50</v>
      </c>
      <c r="D59" s="173">
        <v>15402</v>
      </c>
      <c r="E59" s="27"/>
    </row>
    <row r="60" spans="1:4" ht="15.75">
      <c r="A60" s="165">
        <v>4</v>
      </c>
      <c r="B60" s="126" t="s">
        <v>11</v>
      </c>
      <c r="C60" s="16" t="s">
        <v>6</v>
      </c>
      <c r="D60" s="172">
        <v>461479.29</v>
      </c>
    </row>
    <row r="61" spans="1:4" ht="15.75">
      <c r="A61" s="166"/>
      <c r="B61" s="127"/>
      <c r="C61" s="16" t="s">
        <v>12</v>
      </c>
      <c r="D61" s="172">
        <v>2202.3</v>
      </c>
    </row>
    <row r="62" spans="1:4" ht="15.75">
      <c r="A62" s="166"/>
      <c r="B62" s="127"/>
      <c r="C62" s="25" t="s">
        <v>7</v>
      </c>
      <c r="D62" s="178">
        <f>D63+D64+D65+D66</f>
        <v>53744.450000000004</v>
      </c>
    </row>
    <row r="63" spans="1:4" ht="15" customHeight="1">
      <c r="A63" s="167"/>
      <c r="B63" s="127"/>
      <c r="C63" s="17" t="s">
        <v>38</v>
      </c>
      <c r="D63" s="179">
        <v>48271.62</v>
      </c>
    </row>
    <row r="64" spans="1:4" ht="15" customHeight="1">
      <c r="A64" s="167"/>
      <c r="B64" s="127"/>
      <c r="C64" s="17" t="s">
        <v>39</v>
      </c>
      <c r="D64" s="179">
        <v>5472.83</v>
      </c>
    </row>
    <row r="65" spans="1:4" ht="15" customHeight="1">
      <c r="A65" s="167"/>
      <c r="B65" s="127"/>
      <c r="C65" s="17" t="s">
        <v>85</v>
      </c>
      <c r="D65" s="179">
        <v>0</v>
      </c>
    </row>
    <row r="66" spans="1:4" ht="15" customHeight="1">
      <c r="A66" s="168"/>
      <c r="B66" s="128"/>
      <c r="C66" s="17" t="s">
        <v>19</v>
      </c>
      <c r="D66" s="179">
        <v>0</v>
      </c>
    </row>
    <row r="67" spans="1:4" ht="15.75">
      <c r="A67" s="95"/>
      <c r="B67" s="106" t="s">
        <v>23</v>
      </c>
      <c r="C67" s="121"/>
      <c r="D67" s="178">
        <f>D60+D61+D62</f>
        <v>517426.04</v>
      </c>
    </row>
    <row r="68" spans="1:4" ht="15.75">
      <c r="A68" s="93">
        <v>5</v>
      </c>
      <c r="B68" s="25" t="s">
        <v>3</v>
      </c>
      <c r="C68" s="16" t="s">
        <v>6</v>
      </c>
      <c r="D68" s="180">
        <v>1211908.96</v>
      </c>
    </row>
    <row r="69" spans="1:4" ht="15.75">
      <c r="A69" s="94">
        <v>6</v>
      </c>
      <c r="B69" s="25" t="s">
        <v>24</v>
      </c>
      <c r="C69" s="25" t="s">
        <v>6</v>
      </c>
      <c r="D69" s="181">
        <v>144543.47</v>
      </c>
    </row>
    <row r="70" spans="1:4" ht="31.5">
      <c r="A70" s="93">
        <v>7</v>
      </c>
      <c r="B70" s="23" t="s">
        <v>34</v>
      </c>
      <c r="C70" s="25" t="s">
        <v>6</v>
      </c>
      <c r="D70" s="181">
        <v>2867244.67</v>
      </c>
    </row>
    <row r="71" spans="1:4" ht="31.5">
      <c r="A71" s="93"/>
      <c r="B71" s="23"/>
      <c r="C71" s="30" t="s">
        <v>89</v>
      </c>
      <c r="D71" s="181">
        <v>806137.1</v>
      </c>
    </row>
    <row r="72" spans="1:4" ht="15.75">
      <c r="A72" s="93"/>
      <c r="B72" s="23"/>
      <c r="C72" s="30" t="s">
        <v>23</v>
      </c>
      <c r="D72" s="181">
        <f>D71+D70</f>
        <v>3673381.77</v>
      </c>
    </row>
    <row r="73" spans="1:4" ht="15.75">
      <c r="A73" s="93">
        <v>8</v>
      </c>
      <c r="B73" s="23" t="s">
        <v>41</v>
      </c>
      <c r="C73" s="25" t="s">
        <v>42</v>
      </c>
      <c r="D73" s="181">
        <v>320322.7</v>
      </c>
    </row>
    <row r="74" spans="1:4" ht="31.5">
      <c r="A74" s="93">
        <v>9</v>
      </c>
      <c r="B74" s="23" t="s">
        <v>61</v>
      </c>
      <c r="C74" s="30" t="s">
        <v>13</v>
      </c>
      <c r="D74" s="181">
        <f>D75+D76+D77+D78</f>
        <v>3926085</v>
      </c>
    </row>
    <row r="75" spans="1:4" ht="15.75">
      <c r="A75" s="93"/>
      <c r="B75" s="16"/>
      <c r="C75" s="20" t="s">
        <v>43</v>
      </c>
      <c r="D75" s="182">
        <v>3462576</v>
      </c>
    </row>
    <row r="76" spans="1:4" ht="15.75">
      <c r="A76" s="93"/>
      <c r="B76" s="16"/>
      <c r="C76" s="20" t="s">
        <v>45</v>
      </c>
      <c r="D76" s="182">
        <v>263484</v>
      </c>
    </row>
    <row r="77" spans="1:4" ht="15.75">
      <c r="A77" s="93"/>
      <c r="B77" s="16"/>
      <c r="C77" s="20" t="s">
        <v>44</v>
      </c>
      <c r="D77" s="182">
        <v>200025</v>
      </c>
    </row>
    <row r="78" spans="1:4" ht="15.75">
      <c r="A78" s="93"/>
      <c r="B78" s="16"/>
      <c r="C78" s="20" t="s">
        <v>46</v>
      </c>
      <c r="D78" s="182">
        <v>0</v>
      </c>
    </row>
    <row r="79" spans="1:4" ht="47.25">
      <c r="A79" s="93">
        <v>10</v>
      </c>
      <c r="B79" s="23" t="s">
        <v>47</v>
      </c>
      <c r="C79" s="30" t="s">
        <v>13</v>
      </c>
      <c r="D79" s="180">
        <f>D80+D81+D82</f>
        <v>4690398</v>
      </c>
    </row>
    <row r="80" spans="1:4" ht="15.75">
      <c r="A80" s="93"/>
      <c r="B80" s="16"/>
      <c r="C80" s="20" t="s">
        <v>43</v>
      </c>
      <c r="D80" s="182">
        <v>4294368</v>
      </c>
    </row>
    <row r="81" spans="1:4" ht="15.75">
      <c r="A81" s="93"/>
      <c r="B81" s="16"/>
      <c r="C81" s="20" t="s">
        <v>45</v>
      </c>
      <c r="D81" s="182">
        <v>329355</v>
      </c>
    </row>
    <row r="82" spans="1:4" ht="16.5" thickBot="1">
      <c r="A82" s="183"/>
      <c r="B82" s="184"/>
      <c r="C82" s="185" t="s">
        <v>44</v>
      </c>
      <c r="D82" s="186">
        <v>66675</v>
      </c>
    </row>
    <row r="83" spans="2:4" ht="15">
      <c r="B83" s="27"/>
      <c r="D83" s="27"/>
    </row>
    <row r="84" spans="2:4" ht="15">
      <c r="B84" s="27"/>
      <c r="C84" s="27"/>
      <c r="D84" s="27"/>
    </row>
    <row r="85" spans="2:4" ht="15.75">
      <c r="B85" s="19"/>
      <c r="C85" s="27"/>
      <c r="D85" s="19"/>
    </row>
    <row r="86" spans="2:3" ht="15">
      <c r="B86" s="27"/>
      <c r="C86" s="27"/>
    </row>
    <row r="87" spans="2:3" ht="15">
      <c r="B87" s="27"/>
      <c r="C87" s="27"/>
    </row>
    <row r="88" spans="2:3" ht="15">
      <c r="B88" s="27"/>
      <c r="C88" s="27"/>
    </row>
    <row r="89" spans="2:3" ht="15.75">
      <c r="B89" s="192"/>
      <c r="C89" s="19"/>
    </row>
    <row r="90" spans="2:3" ht="15.75">
      <c r="B90" s="192"/>
      <c r="C90" s="19"/>
    </row>
    <row r="91" spans="2:3" ht="15.75">
      <c r="B91" s="192"/>
      <c r="C91" s="19"/>
    </row>
    <row r="92" spans="2:3" ht="15.75">
      <c r="B92" s="192"/>
      <c r="C92" s="19"/>
    </row>
    <row r="93" spans="2:3" ht="15.75">
      <c r="B93" s="19"/>
      <c r="C93" s="19"/>
    </row>
    <row r="94" spans="2:3" ht="15.75">
      <c r="B94" s="19"/>
      <c r="C94" s="19"/>
    </row>
    <row r="95" spans="2:3" ht="15.75">
      <c r="B95" s="19"/>
      <c r="C95" s="14"/>
    </row>
    <row r="96" ht="15">
      <c r="B96" s="27"/>
    </row>
    <row r="97" ht="15">
      <c r="B97" s="27"/>
    </row>
    <row r="98" ht="15">
      <c r="B98" s="27"/>
    </row>
    <row r="99" ht="15">
      <c r="B99" s="27"/>
    </row>
    <row r="100" ht="15">
      <c r="B100" s="27"/>
    </row>
    <row r="101" ht="15">
      <c r="B101" s="27"/>
    </row>
    <row r="102" ht="15">
      <c r="B102" s="27"/>
    </row>
  </sheetData>
  <sheetProtection/>
  <mergeCells count="10">
    <mergeCell ref="A7:D9"/>
    <mergeCell ref="B52:C52"/>
    <mergeCell ref="A60:A66"/>
    <mergeCell ref="B60:B66"/>
    <mergeCell ref="B67:C67"/>
    <mergeCell ref="A16:A47"/>
    <mergeCell ref="A11:A15"/>
    <mergeCell ref="B11:B15"/>
    <mergeCell ref="C11:C15"/>
    <mergeCell ref="D11:D15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C1">
      <selection activeCell="H16" sqref="H16:H6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68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65</v>
      </c>
      <c r="E11" s="99" t="s">
        <v>20</v>
      </c>
      <c r="F11" s="102" t="s">
        <v>21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15.75" customHeight="1">
      <c r="A16" s="112">
        <v>1</v>
      </c>
      <c r="B16" s="114" t="s">
        <v>4</v>
      </c>
      <c r="C16" s="16" t="s">
        <v>77</v>
      </c>
      <c r="D16" s="10">
        <f>D17+D18+D19+D20</f>
        <v>188060</v>
      </c>
      <c r="E16" s="117">
        <f>D22+D55+D63+D64+D65+D66</f>
        <v>5064439.319999999</v>
      </c>
      <c r="F16" s="117">
        <f>D28+D57</f>
        <v>226113.53000000003</v>
      </c>
      <c r="G16" s="117">
        <f>D29+D58</f>
        <v>55910</v>
      </c>
      <c r="H16" s="117">
        <f>D30+D59</f>
        <v>35130</v>
      </c>
      <c r="I16" s="117">
        <f>D31+D60</f>
        <v>6270</v>
      </c>
      <c r="J16" s="119">
        <f>D34+D61</f>
        <v>128803.53</v>
      </c>
      <c r="K16" s="34"/>
    </row>
    <row r="17" spans="1:11" ht="15.75" customHeight="1">
      <c r="A17" s="113"/>
      <c r="B17" s="115"/>
      <c r="C17" s="17" t="s">
        <v>67</v>
      </c>
      <c r="D17" s="18">
        <v>112500</v>
      </c>
      <c r="E17" s="117"/>
      <c r="F17" s="117"/>
      <c r="G17" s="117"/>
      <c r="H17" s="117"/>
      <c r="I17" s="117"/>
      <c r="J17" s="119"/>
      <c r="K17" s="35"/>
    </row>
    <row r="18" spans="1:11" ht="15" customHeight="1">
      <c r="A18" s="113"/>
      <c r="B18" s="115"/>
      <c r="C18" s="17" t="s">
        <v>14</v>
      </c>
      <c r="D18" s="18">
        <v>38060</v>
      </c>
      <c r="E18" s="118"/>
      <c r="F18" s="118"/>
      <c r="G18" s="118"/>
      <c r="H18" s="118"/>
      <c r="I18" s="118"/>
      <c r="J18" s="120"/>
      <c r="K18" s="35"/>
    </row>
    <row r="19" spans="1:11" ht="15" customHeight="1">
      <c r="A19" s="113"/>
      <c r="B19" s="115"/>
      <c r="C19" s="17" t="s">
        <v>15</v>
      </c>
      <c r="D19" s="18">
        <v>26730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13"/>
      <c r="B20" s="115"/>
      <c r="C20" s="17" t="s">
        <v>16</v>
      </c>
      <c r="D20" s="38">
        <v>10770</v>
      </c>
      <c r="E20" s="118"/>
      <c r="F20" s="118"/>
      <c r="G20" s="118"/>
      <c r="H20" s="118"/>
      <c r="I20" s="118"/>
      <c r="J20" s="120"/>
      <c r="K20" s="35"/>
    </row>
    <row r="21" spans="1:11" ht="15.75">
      <c r="A21" s="113"/>
      <c r="B21" s="115"/>
      <c r="C21" s="16" t="s">
        <v>6</v>
      </c>
      <c r="D21" s="19">
        <f>D22+D23</f>
        <v>468689.85</v>
      </c>
      <c r="E21" s="118"/>
      <c r="F21" s="118"/>
      <c r="G21" s="118"/>
      <c r="H21" s="118"/>
      <c r="I21" s="118"/>
      <c r="J21" s="120"/>
      <c r="K21" s="35"/>
    </row>
    <row r="22" spans="1:11" ht="15" customHeight="1">
      <c r="A22" s="113"/>
      <c r="B22" s="115"/>
      <c r="C22" s="20" t="s">
        <v>6</v>
      </c>
      <c r="D22" s="21">
        <v>468689.85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13"/>
      <c r="B23" s="115"/>
      <c r="C23" s="20" t="s">
        <v>31</v>
      </c>
      <c r="D23" s="21">
        <v>0</v>
      </c>
      <c r="E23" s="118"/>
      <c r="F23" s="118"/>
      <c r="G23" s="118"/>
      <c r="H23" s="118"/>
      <c r="I23" s="118"/>
      <c r="J23" s="120"/>
      <c r="K23" s="35"/>
    </row>
    <row r="24" spans="1:11" ht="15.75">
      <c r="A24" s="113"/>
      <c r="B24" s="115"/>
      <c r="C24" s="16" t="s">
        <v>12</v>
      </c>
      <c r="D24" s="22">
        <f>D25+D26+D27</f>
        <v>97620.52</v>
      </c>
      <c r="E24" s="118"/>
      <c r="F24" s="118"/>
      <c r="G24" s="118"/>
      <c r="H24" s="118"/>
      <c r="I24" s="118"/>
      <c r="J24" s="120"/>
      <c r="K24" s="35"/>
    </row>
    <row r="25" spans="1:11" ht="15" customHeight="1">
      <c r="A25" s="113"/>
      <c r="B25" s="115"/>
      <c r="C25" s="17" t="s">
        <v>17</v>
      </c>
      <c r="D25" s="21">
        <v>1570.52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13"/>
      <c r="B26" s="115"/>
      <c r="C26" s="17" t="s">
        <v>18</v>
      </c>
      <c r="D26" s="21">
        <v>70150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13"/>
      <c r="B27" s="115"/>
      <c r="C27" s="17" t="s">
        <v>57</v>
      </c>
      <c r="D27" s="21">
        <v>25900</v>
      </c>
      <c r="E27" s="118"/>
      <c r="F27" s="118"/>
      <c r="G27" s="118"/>
      <c r="H27" s="118"/>
      <c r="I27" s="118"/>
      <c r="J27" s="120"/>
      <c r="K27" s="35"/>
    </row>
    <row r="28" spans="1:11" ht="15.75">
      <c r="A28" s="113"/>
      <c r="B28" s="115"/>
      <c r="C28" s="16" t="s">
        <v>7</v>
      </c>
      <c r="D28" s="10">
        <f>D29+D30+D31+D34+D32+D33</f>
        <v>59895.63</v>
      </c>
      <c r="E28" s="118"/>
      <c r="F28" s="118"/>
      <c r="G28" s="118"/>
      <c r="H28" s="118"/>
      <c r="I28" s="118"/>
      <c r="J28" s="120"/>
      <c r="K28" s="35"/>
    </row>
    <row r="29" spans="1:11" ht="15" customHeight="1">
      <c r="A29" s="113"/>
      <c r="B29" s="115"/>
      <c r="C29" s="17" t="s">
        <v>38</v>
      </c>
      <c r="D29" s="18">
        <v>26072.05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13"/>
      <c r="B30" s="115"/>
      <c r="C30" s="17" t="s">
        <v>39</v>
      </c>
      <c r="D30" s="18">
        <v>30595.15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13"/>
      <c r="B31" s="115"/>
      <c r="C31" s="17" t="s">
        <v>40</v>
      </c>
      <c r="D31" s="18">
        <v>0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13"/>
      <c r="B32" s="115"/>
      <c r="C32" s="17" t="s">
        <v>58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13"/>
      <c r="B33" s="115"/>
      <c r="C33" s="17" t="s">
        <v>59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13"/>
      <c r="B34" s="115"/>
      <c r="C34" s="17" t="s">
        <v>19</v>
      </c>
      <c r="D34" s="18">
        <v>3228.43</v>
      </c>
      <c r="E34" s="118"/>
      <c r="F34" s="118"/>
      <c r="G34" s="118"/>
      <c r="H34" s="118"/>
      <c r="I34" s="118"/>
      <c r="J34" s="120"/>
      <c r="K34" s="35"/>
    </row>
    <row r="35" spans="1:11" ht="15.75">
      <c r="A35" s="113"/>
      <c r="B35" s="115"/>
      <c r="C35" s="16" t="s">
        <v>8</v>
      </c>
      <c r="D35" s="10">
        <f>D36+D37</f>
        <v>562150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13"/>
      <c r="B36" s="115"/>
      <c r="C36" s="20" t="s">
        <v>32</v>
      </c>
      <c r="D36" s="21">
        <v>557420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13"/>
      <c r="B37" s="115"/>
      <c r="C37" s="20" t="s">
        <v>33</v>
      </c>
      <c r="D37" s="21">
        <v>4730</v>
      </c>
      <c r="E37" s="118"/>
      <c r="F37" s="118"/>
      <c r="G37" s="118"/>
      <c r="H37" s="118"/>
      <c r="I37" s="118"/>
      <c r="J37" s="120"/>
      <c r="K37" s="35"/>
    </row>
    <row r="38" spans="1:11" ht="15.75">
      <c r="A38" s="113"/>
      <c r="B38" s="115"/>
      <c r="C38" s="16" t="s">
        <v>9</v>
      </c>
      <c r="D38" s="10">
        <f>D39+D40</f>
        <v>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13"/>
      <c r="B39" s="115"/>
      <c r="C39" s="17" t="s">
        <v>29</v>
      </c>
      <c r="D39" s="18">
        <v>0</v>
      </c>
      <c r="E39" s="118"/>
      <c r="F39" s="118"/>
      <c r="G39" s="118"/>
      <c r="H39" s="118"/>
      <c r="I39" s="118"/>
      <c r="J39" s="120"/>
      <c r="K39" s="35"/>
    </row>
    <row r="40" spans="1:11" ht="15" customHeight="1">
      <c r="A40" s="113"/>
      <c r="B40" s="115"/>
      <c r="C40" s="17" t="s">
        <v>30</v>
      </c>
      <c r="D40" s="18">
        <v>0</v>
      </c>
      <c r="E40" s="118"/>
      <c r="F40" s="118"/>
      <c r="G40" s="118"/>
      <c r="H40" s="118"/>
      <c r="I40" s="118"/>
      <c r="J40" s="120"/>
      <c r="K40" s="35"/>
    </row>
    <row r="41" spans="1:12" ht="15.75">
      <c r="A41" s="113"/>
      <c r="B41" s="115"/>
      <c r="C41" s="16" t="s">
        <v>10</v>
      </c>
      <c r="D41" s="10">
        <f>D42+D43</f>
        <v>485530</v>
      </c>
      <c r="E41" s="118"/>
      <c r="F41" s="118"/>
      <c r="G41" s="118"/>
      <c r="H41" s="118"/>
      <c r="I41" s="118"/>
      <c r="J41" s="120"/>
      <c r="K41" s="35"/>
      <c r="L41" s="3"/>
    </row>
    <row r="42" spans="1:12" ht="15.75" customHeight="1">
      <c r="A42" s="113"/>
      <c r="B42" s="115"/>
      <c r="C42" s="20" t="s">
        <v>52</v>
      </c>
      <c r="D42" s="21">
        <v>456980</v>
      </c>
      <c r="E42" s="118"/>
      <c r="F42" s="118"/>
      <c r="G42" s="118"/>
      <c r="H42" s="118"/>
      <c r="I42" s="118"/>
      <c r="J42" s="120"/>
      <c r="K42" s="35"/>
      <c r="L42" s="3"/>
    </row>
    <row r="43" spans="1:12" ht="15.75" customHeight="1">
      <c r="A43" s="113"/>
      <c r="B43" s="115"/>
      <c r="C43" s="20" t="s">
        <v>51</v>
      </c>
      <c r="D43" s="21">
        <v>28550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>
      <c r="A44" s="113"/>
      <c r="B44" s="115"/>
      <c r="C44" s="16" t="s">
        <v>25</v>
      </c>
      <c r="D44" s="10">
        <f>D45+D46+D47</f>
        <v>32460</v>
      </c>
      <c r="E44" s="118"/>
      <c r="F44" s="118"/>
      <c r="G44" s="118"/>
      <c r="H44" s="118"/>
      <c r="I44" s="118"/>
      <c r="J44" s="120"/>
      <c r="K44" s="35"/>
      <c r="L44" s="3"/>
    </row>
    <row r="45" spans="1:12" ht="15" customHeight="1">
      <c r="A45" s="113"/>
      <c r="B45" s="115"/>
      <c r="C45" s="17" t="s">
        <v>28</v>
      </c>
      <c r="D45" s="18">
        <v>7220</v>
      </c>
      <c r="E45" s="118"/>
      <c r="F45" s="118"/>
      <c r="G45" s="118"/>
      <c r="H45" s="118"/>
      <c r="I45" s="118"/>
      <c r="J45" s="120"/>
      <c r="K45" s="35"/>
      <c r="L45" s="3"/>
    </row>
    <row r="46" spans="1:11" ht="15" customHeight="1">
      <c r="A46" s="113"/>
      <c r="B46" s="115"/>
      <c r="C46" s="17" t="s">
        <v>26</v>
      </c>
      <c r="D46" s="18">
        <v>14440</v>
      </c>
      <c r="E46" s="118"/>
      <c r="F46" s="118"/>
      <c r="G46" s="118"/>
      <c r="H46" s="118"/>
      <c r="I46" s="118"/>
      <c r="J46" s="120"/>
      <c r="K46" s="36">
        <f>D49+D67+D72</f>
        <v>8485788</v>
      </c>
    </row>
    <row r="47" spans="1:11" ht="15" customHeight="1">
      <c r="A47" s="113"/>
      <c r="B47" s="116"/>
      <c r="C47" s="17" t="s">
        <v>27</v>
      </c>
      <c r="D47" s="18">
        <v>10800</v>
      </c>
      <c r="E47" s="118"/>
      <c r="F47" s="118"/>
      <c r="G47" s="118"/>
      <c r="H47" s="118"/>
      <c r="I47" s="118"/>
      <c r="J47" s="120"/>
      <c r="K47" s="35"/>
    </row>
    <row r="48" spans="1:11" ht="15.75">
      <c r="A48" s="7"/>
      <c r="B48" s="106" t="s">
        <v>23</v>
      </c>
      <c r="C48" s="121"/>
      <c r="D48" s="10">
        <f>D16+D21+D24+D28+D35+D38+D41+D44</f>
        <v>1894406</v>
      </c>
      <c r="E48" s="118"/>
      <c r="F48" s="118"/>
      <c r="G48" s="118"/>
      <c r="H48" s="118"/>
      <c r="I48" s="118"/>
      <c r="J48" s="120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8"/>
      <c r="F49" s="118"/>
      <c r="G49" s="118"/>
      <c r="H49" s="118"/>
      <c r="I49" s="118"/>
      <c r="J49" s="120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8"/>
      <c r="F50" s="118"/>
      <c r="G50" s="118"/>
      <c r="H50" s="118"/>
      <c r="I50" s="118"/>
      <c r="J50" s="120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8"/>
      <c r="F51" s="118"/>
      <c r="G51" s="118"/>
      <c r="H51" s="118"/>
      <c r="I51" s="118"/>
      <c r="J51" s="120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8"/>
      <c r="F52" s="118"/>
      <c r="G52" s="118"/>
      <c r="H52" s="118"/>
      <c r="I52" s="118"/>
      <c r="J52" s="120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8"/>
      <c r="F53" s="118"/>
      <c r="G53" s="118"/>
      <c r="H53" s="118"/>
      <c r="I53" s="118"/>
      <c r="J53" s="120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8"/>
      <c r="F54" s="118"/>
      <c r="G54" s="118"/>
      <c r="H54" s="118"/>
      <c r="I54" s="118"/>
      <c r="J54" s="120"/>
      <c r="K54" s="35"/>
      <c r="L54" s="3"/>
    </row>
    <row r="55" spans="1:11" ht="15.75">
      <c r="A55" s="122">
        <v>4</v>
      </c>
      <c r="B55" s="126" t="s">
        <v>11</v>
      </c>
      <c r="C55" s="16" t="s">
        <v>6</v>
      </c>
      <c r="D55" s="10">
        <v>934526.83</v>
      </c>
      <c r="E55" s="118"/>
      <c r="F55" s="118"/>
      <c r="G55" s="118"/>
      <c r="H55" s="118"/>
      <c r="I55" s="118"/>
      <c r="J55" s="120"/>
      <c r="K55" s="35"/>
    </row>
    <row r="56" spans="1:11" ht="15.75">
      <c r="A56" s="123"/>
      <c r="B56" s="127"/>
      <c r="C56" s="16" t="s">
        <v>12</v>
      </c>
      <c r="D56" s="10">
        <v>2751.55</v>
      </c>
      <c r="E56" s="118"/>
      <c r="F56" s="118"/>
      <c r="G56" s="118"/>
      <c r="H56" s="118"/>
      <c r="I56" s="118"/>
      <c r="J56" s="120"/>
      <c r="K56" s="35"/>
    </row>
    <row r="57" spans="1:11" ht="15.75">
      <c r="A57" s="123"/>
      <c r="B57" s="127"/>
      <c r="C57" s="25" t="s">
        <v>7</v>
      </c>
      <c r="D57" s="11">
        <f>D58+D59+D60+D61</f>
        <v>166217.90000000002</v>
      </c>
      <c r="E57" s="118"/>
      <c r="F57" s="118"/>
      <c r="G57" s="118"/>
      <c r="H57" s="118"/>
      <c r="I57" s="118"/>
      <c r="J57" s="120"/>
      <c r="K57" s="35"/>
    </row>
    <row r="58" spans="1:11" ht="15" customHeight="1">
      <c r="A58" s="124"/>
      <c r="B58" s="127"/>
      <c r="C58" s="17" t="s">
        <v>38</v>
      </c>
      <c r="D58" s="26">
        <v>29837.95</v>
      </c>
      <c r="E58" s="118"/>
      <c r="F58" s="118"/>
      <c r="G58" s="118"/>
      <c r="H58" s="118"/>
      <c r="I58" s="118"/>
      <c r="J58" s="120"/>
      <c r="K58" s="35"/>
    </row>
    <row r="59" spans="1:11" ht="15" customHeight="1">
      <c r="A59" s="124"/>
      <c r="B59" s="127"/>
      <c r="C59" s="17" t="s">
        <v>39</v>
      </c>
      <c r="D59" s="26">
        <v>4534.85</v>
      </c>
      <c r="E59" s="118"/>
      <c r="F59" s="118"/>
      <c r="G59" s="118"/>
      <c r="H59" s="118"/>
      <c r="I59" s="118"/>
      <c r="J59" s="120"/>
      <c r="K59" s="35"/>
    </row>
    <row r="60" spans="1:11" ht="15" customHeight="1">
      <c r="A60" s="124"/>
      <c r="B60" s="127"/>
      <c r="C60" s="17" t="s">
        <v>40</v>
      </c>
      <c r="D60" s="26">
        <v>6270</v>
      </c>
      <c r="E60" s="118"/>
      <c r="F60" s="118"/>
      <c r="G60" s="118"/>
      <c r="H60" s="118"/>
      <c r="I60" s="118"/>
      <c r="J60" s="120"/>
      <c r="K60" s="35"/>
    </row>
    <row r="61" spans="1:11" ht="15" customHeight="1">
      <c r="A61" s="125"/>
      <c r="B61" s="128"/>
      <c r="C61" s="17" t="s">
        <v>19</v>
      </c>
      <c r="D61" s="26">
        <v>125575.1</v>
      </c>
      <c r="E61" s="118"/>
      <c r="F61" s="118"/>
      <c r="G61" s="118"/>
      <c r="H61" s="118"/>
      <c r="I61" s="118"/>
      <c r="J61" s="120"/>
      <c r="K61" s="35"/>
    </row>
    <row r="62" spans="1:11" ht="15.75">
      <c r="A62" s="6"/>
      <c r="B62" s="106" t="s">
        <v>23</v>
      </c>
      <c r="C62" s="121"/>
      <c r="D62" s="11">
        <f>D55+D56+D57</f>
        <v>1103496.28</v>
      </c>
      <c r="E62" s="118"/>
      <c r="F62" s="118"/>
      <c r="G62" s="118"/>
      <c r="H62" s="118"/>
      <c r="I62" s="118"/>
      <c r="J62" s="120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18"/>
      <c r="F63" s="118"/>
      <c r="G63" s="118"/>
      <c r="H63" s="118"/>
      <c r="I63" s="118"/>
      <c r="J63" s="120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8"/>
      <c r="F64" s="118"/>
      <c r="G64" s="118"/>
      <c r="H64" s="118"/>
      <c r="I64" s="118"/>
      <c r="J64" s="120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18"/>
      <c r="F65" s="118"/>
      <c r="G65" s="118"/>
      <c r="H65" s="118"/>
      <c r="I65" s="118"/>
      <c r="J65" s="120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18"/>
      <c r="F66" s="118"/>
      <c r="G66" s="118"/>
      <c r="H66" s="118"/>
      <c r="I66" s="118"/>
      <c r="J66" s="120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8"/>
      <c r="F67" s="118"/>
      <c r="G67" s="118"/>
      <c r="H67" s="118"/>
      <c r="I67" s="118"/>
      <c r="J67" s="120"/>
      <c r="K67" s="35"/>
    </row>
    <row r="68" spans="1:11" ht="15.75">
      <c r="A68" s="2"/>
      <c r="B68" s="16"/>
      <c r="C68" s="20" t="s">
        <v>43</v>
      </c>
      <c r="D68" s="32">
        <v>2959632</v>
      </c>
      <c r="E68" s="118"/>
      <c r="F68" s="118"/>
      <c r="G68" s="118"/>
      <c r="H68" s="118"/>
      <c r="I68" s="118"/>
      <c r="J68" s="120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15648282.92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H16:H68"/>
    <mergeCell ref="I16:I68"/>
    <mergeCell ref="J16:J68"/>
    <mergeCell ref="B48:C48"/>
    <mergeCell ref="A55:A61"/>
    <mergeCell ref="B55:B61"/>
    <mergeCell ref="B62:C62"/>
  </mergeCells>
  <printOptions/>
  <pageMargins left="0" right="0" top="1" bottom="1" header="0.5" footer="0.5"/>
  <pageSetup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C19">
      <selection activeCell="C52" sqref="C52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69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65</v>
      </c>
      <c r="E11" s="99" t="s">
        <v>20</v>
      </c>
      <c r="F11" s="102" t="s">
        <v>21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15.75" customHeight="1">
      <c r="A16" s="112">
        <v>1</v>
      </c>
      <c r="B16" s="114" t="s">
        <v>4</v>
      </c>
      <c r="C16" s="16" t="s">
        <v>5</v>
      </c>
      <c r="D16" s="10">
        <f>D17+D18+D19+D20</f>
        <v>188060</v>
      </c>
      <c r="E16" s="117">
        <f>D22+D55+D63+D64+D65+D66</f>
        <v>5064439.319999999</v>
      </c>
      <c r="F16" s="117">
        <f>D28+D57</f>
        <v>226113.53000000003</v>
      </c>
      <c r="G16" s="117">
        <f>D29+D58</f>
        <v>55910</v>
      </c>
      <c r="H16" s="117">
        <f>D30+D59</f>
        <v>35130</v>
      </c>
      <c r="I16" s="117">
        <f>D31+D60</f>
        <v>6270</v>
      </c>
      <c r="J16" s="119">
        <f>D34+D61</f>
        <v>128803.53</v>
      </c>
      <c r="K16" s="34"/>
    </row>
    <row r="17" spans="1:11" ht="15.75" customHeight="1">
      <c r="A17" s="113"/>
      <c r="B17" s="115"/>
      <c r="C17" s="17" t="s">
        <v>67</v>
      </c>
      <c r="D17" s="18">
        <v>112500</v>
      </c>
      <c r="E17" s="117"/>
      <c r="F17" s="117"/>
      <c r="G17" s="117"/>
      <c r="H17" s="117"/>
      <c r="I17" s="117"/>
      <c r="J17" s="119"/>
      <c r="K17" s="35"/>
    </row>
    <row r="18" spans="1:11" ht="15" customHeight="1">
      <c r="A18" s="113"/>
      <c r="B18" s="115"/>
      <c r="C18" s="17" t="s">
        <v>14</v>
      </c>
      <c r="D18" s="18">
        <v>38060</v>
      </c>
      <c r="E18" s="118"/>
      <c r="F18" s="118"/>
      <c r="G18" s="118"/>
      <c r="H18" s="118"/>
      <c r="I18" s="118"/>
      <c r="J18" s="120"/>
      <c r="K18" s="35"/>
    </row>
    <row r="19" spans="1:11" ht="15" customHeight="1">
      <c r="A19" s="113"/>
      <c r="B19" s="115"/>
      <c r="C19" s="17" t="s">
        <v>15</v>
      </c>
      <c r="D19" s="18">
        <v>26730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13"/>
      <c r="B20" s="115"/>
      <c r="C20" s="17" t="s">
        <v>16</v>
      </c>
      <c r="D20" s="38">
        <v>10770</v>
      </c>
      <c r="E20" s="118"/>
      <c r="F20" s="118"/>
      <c r="G20" s="118"/>
      <c r="H20" s="118"/>
      <c r="I20" s="118"/>
      <c r="J20" s="120"/>
      <c r="K20" s="35"/>
    </row>
    <row r="21" spans="1:11" ht="15.75">
      <c r="A21" s="113"/>
      <c r="B21" s="115"/>
      <c r="C21" s="16" t="s">
        <v>6</v>
      </c>
      <c r="D21" s="19">
        <f>D22+D23</f>
        <v>468689.85</v>
      </c>
      <c r="E21" s="118"/>
      <c r="F21" s="118"/>
      <c r="G21" s="118"/>
      <c r="H21" s="118"/>
      <c r="I21" s="118"/>
      <c r="J21" s="120"/>
      <c r="K21" s="35"/>
    </row>
    <row r="22" spans="1:11" ht="15" customHeight="1">
      <c r="A22" s="113"/>
      <c r="B22" s="115"/>
      <c r="C22" s="20" t="s">
        <v>6</v>
      </c>
      <c r="D22" s="21">
        <v>468689.85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13"/>
      <c r="B23" s="115"/>
      <c r="C23" s="20" t="s">
        <v>31</v>
      </c>
      <c r="D23" s="21">
        <v>0</v>
      </c>
      <c r="E23" s="118"/>
      <c r="F23" s="118"/>
      <c r="G23" s="118"/>
      <c r="H23" s="118"/>
      <c r="I23" s="118"/>
      <c r="J23" s="120"/>
      <c r="K23" s="35"/>
    </row>
    <row r="24" spans="1:11" ht="15.75">
      <c r="A24" s="113"/>
      <c r="B24" s="115"/>
      <c r="C24" s="16" t="s">
        <v>12</v>
      </c>
      <c r="D24" s="22">
        <f>D25+D26+D27</f>
        <v>97620.52</v>
      </c>
      <c r="E24" s="118"/>
      <c r="F24" s="118"/>
      <c r="G24" s="118"/>
      <c r="H24" s="118"/>
      <c r="I24" s="118"/>
      <c r="J24" s="120"/>
      <c r="K24" s="35"/>
    </row>
    <row r="25" spans="1:11" ht="15" customHeight="1">
      <c r="A25" s="113"/>
      <c r="B25" s="115"/>
      <c r="C25" s="17" t="s">
        <v>17</v>
      </c>
      <c r="D25" s="21">
        <v>1570.52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13"/>
      <c r="B26" s="115"/>
      <c r="C26" s="17" t="s">
        <v>18</v>
      </c>
      <c r="D26" s="21">
        <v>70150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13"/>
      <c r="B27" s="115"/>
      <c r="C27" s="17" t="s">
        <v>57</v>
      </c>
      <c r="D27" s="21">
        <v>25900</v>
      </c>
      <c r="E27" s="118"/>
      <c r="F27" s="118"/>
      <c r="G27" s="118"/>
      <c r="H27" s="118"/>
      <c r="I27" s="118"/>
      <c r="J27" s="120"/>
      <c r="K27" s="35"/>
    </row>
    <row r="28" spans="1:11" ht="15.75">
      <c r="A28" s="113"/>
      <c r="B28" s="115"/>
      <c r="C28" s="16" t="s">
        <v>7</v>
      </c>
      <c r="D28" s="10">
        <f>D29+D30+D31+D34+D32+D33</f>
        <v>59895.63</v>
      </c>
      <c r="E28" s="118"/>
      <c r="F28" s="118"/>
      <c r="G28" s="118"/>
      <c r="H28" s="118"/>
      <c r="I28" s="118"/>
      <c r="J28" s="120"/>
      <c r="K28" s="35"/>
    </row>
    <row r="29" spans="1:11" ht="15" customHeight="1">
      <c r="A29" s="113"/>
      <c r="B29" s="115"/>
      <c r="C29" s="17" t="s">
        <v>38</v>
      </c>
      <c r="D29" s="18">
        <v>26072.05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13"/>
      <c r="B30" s="115"/>
      <c r="C30" s="17" t="s">
        <v>39</v>
      </c>
      <c r="D30" s="18">
        <v>30595.15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13"/>
      <c r="B31" s="115"/>
      <c r="C31" s="17" t="s">
        <v>40</v>
      </c>
      <c r="D31" s="18">
        <v>0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13"/>
      <c r="B32" s="115"/>
      <c r="C32" s="17" t="s">
        <v>58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13"/>
      <c r="B33" s="115"/>
      <c r="C33" s="17" t="s">
        <v>59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13"/>
      <c r="B34" s="115"/>
      <c r="C34" s="17" t="s">
        <v>19</v>
      </c>
      <c r="D34" s="18">
        <v>3228.43</v>
      </c>
      <c r="E34" s="118"/>
      <c r="F34" s="118"/>
      <c r="G34" s="118"/>
      <c r="H34" s="118"/>
      <c r="I34" s="118"/>
      <c r="J34" s="120"/>
      <c r="K34" s="35"/>
    </row>
    <row r="35" spans="1:11" ht="15.75">
      <c r="A35" s="113"/>
      <c r="B35" s="115"/>
      <c r="C35" s="16" t="s">
        <v>8</v>
      </c>
      <c r="D35" s="10">
        <f>D36+D37</f>
        <v>617420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13"/>
      <c r="B36" s="115"/>
      <c r="C36" s="20" t="s">
        <v>32</v>
      </c>
      <c r="D36" s="21">
        <v>557420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13"/>
      <c r="B37" s="115"/>
      <c r="C37" s="20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.75">
      <c r="A38" s="113"/>
      <c r="B38" s="115"/>
      <c r="C38" s="16" t="s">
        <v>9</v>
      </c>
      <c r="D38" s="10">
        <f>D39+D40</f>
        <v>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13"/>
      <c r="B39" s="115"/>
      <c r="C39" s="17" t="s">
        <v>29</v>
      </c>
      <c r="D39" s="18">
        <v>0</v>
      </c>
      <c r="E39" s="118"/>
      <c r="F39" s="118"/>
      <c r="G39" s="118"/>
      <c r="H39" s="118"/>
      <c r="I39" s="118"/>
      <c r="J39" s="120"/>
      <c r="K39" s="35"/>
    </row>
    <row r="40" spans="1:11" ht="15" customHeight="1">
      <c r="A40" s="113"/>
      <c r="B40" s="115"/>
      <c r="C40" s="17" t="s">
        <v>30</v>
      </c>
      <c r="D40" s="18">
        <v>0</v>
      </c>
      <c r="E40" s="118"/>
      <c r="F40" s="118"/>
      <c r="G40" s="118"/>
      <c r="H40" s="118"/>
      <c r="I40" s="118"/>
      <c r="J40" s="120"/>
      <c r="K40" s="35"/>
    </row>
    <row r="41" spans="1:12" ht="15.75">
      <c r="A41" s="113"/>
      <c r="B41" s="115"/>
      <c r="C41" s="16" t="s">
        <v>10</v>
      </c>
      <c r="D41" s="10">
        <f>D42+D43</f>
        <v>485530</v>
      </c>
      <c r="E41" s="118"/>
      <c r="F41" s="118"/>
      <c r="G41" s="118"/>
      <c r="H41" s="118"/>
      <c r="I41" s="118"/>
      <c r="J41" s="120"/>
      <c r="K41" s="35"/>
      <c r="L41" s="3"/>
    </row>
    <row r="42" spans="1:12" ht="15.75" customHeight="1">
      <c r="A42" s="113"/>
      <c r="B42" s="115"/>
      <c r="C42" s="20" t="s">
        <v>52</v>
      </c>
      <c r="D42" s="21">
        <v>456980</v>
      </c>
      <c r="E42" s="118"/>
      <c r="F42" s="118"/>
      <c r="G42" s="118"/>
      <c r="H42" s="118"/>
      <c r="I42" s="118"/>
      <c r="J42" s="120"/>
      <c r="K42" s="35"/>
      <c r="L42" s="3"/>
    </row>
    <row r="43" spans="1:12" ht="15.75" customHeight="1">
      <c r="A43" s="113"/>
      <c r="B43" s="115"/>
      <c r="C43" s="20" t="s">
        <v>51</v>
      </c>
      <c r="D43" s="21">
        <v>28550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>
      <c r="A44" s="113"/>
      <c r="B44" s="115"/>
      <c r="C44" s="16" t="s">
        <v>25</v>
      </c>
      <c r="D44" s="10">
        <f>D45+D46+D47</f>
        <v>32460</v>
      </c>
      <c r="E44" s="118"/>
      <c r="F44" s="118"/>
      <c r="G44" s="118"/>
      <c r="H44" s="118"/>
      <c r="I44" s="118"/>
      <c r="J44" s="120"/>
      <c r="K44" s="35"/>
      <c r="L44" s="3"/>
    </row>
    <row r="45" spans="1:12" ht="15" customHeight="1">
      <c r="A45" s="113"/>
      <c r="B45" s="115"/>
      <c r="C45" s="17" t="s">
        <v>28</v>
      </c>
      <c r="D45" s="18">
        <v>7220</v>
      </c>
      <c r="E45" s="118"/>
      <c r="F45" s="118"/>
      <c r="G45" s="118"/>
      <c r="H45" s="118"/>
      <c r="I45" s="118"/>
      <c r="J45" s="120"/>
      <c r="K45" s="35"/>
      <c r="L45" s="3"/>
    </row>
    <row r="46" spans="1:11" ht="15" customHeight="1">
      <c r="A46" s="113"/>
      <c r="B46" s="115"/>
      <c r="C46" s="17" t="s">
        <v>26</v>
      </c>
      <c r="D46" s="18">
        <v>14440</v>
      </c>
      <c r="E46" s="118"/>
      <c r="F46" s="118"/>
      <c r="G46" s="118"/>
      <c r="H46" s="118"/>
      <c r="I46" s="118"/>
      <c r="J46" s="120"/>
      <c r="K46" s="36">
        <f>D49+D67+D72</f>
        <v>8485788</v>
      </c>
    </row>
    <row r="47" spans="1:11" ht="15" customHeight="1">
      <c r="A47" s="113"/>
      <c r="B47" s="116"/>
      <c r="C47" s="17" t="s">
        <v>27</v>
      </c>
      <c r="D47" s="18">
        <v>10800</v>
      </c>
      <c r="E47" s="118"/>
      <c r="F47" s="118"/>
      <c r="G47" s="118"/>
      <c r="H47" s="118"/>
      <c r="I47" s="118"/>
      <c r="J47" s="120"/>
      <c r="K47" s="35"/>
    </row>
    <row r="48" spans="1:11" ht="15.75">
      <c r="A48" s="7"/>
      <c r="B48" s="106" t="s">
        <v>23</v>
      </c>
      <c r="C48" s="121"/>
      <c r="D48" s="10">
        <f>D16+D21+D24+D28+D35+D38+D41+D44</f>
        <v>1949676</v>
      </c>
      <c r="E48" s="118"/>
      <c r="F48" s="118"/>
      <c r="G48" s="118"/>
      <c r="H48" s="118"/>
      <c r="I48" s="118"/>
      <c r="J48" s="120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8"/>
      <c r="F49" s="118"/>
      <c r="G49" s="118"/>
      <c r="H49" s="118"/>
      <c r="I49" s="118"/>
      <c r="J49" s="120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8"/>
      <c r="F50" s="118"/>
      <c r="G50" s="118"/>
      <c r="H50" s="118"/>
      <c r="I50" s="118"/>
      <c r="J50" s="120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8"/>
      <c r="F51" s="118"/>
      <c r="G51" s="118"/>
      <c r="H51" s="118"/>
      <c r="I51" s="118"/>
      <c r="J51" s="120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8"/>
      <c r="F52" s="118"/>
      <c r="G52" s="118"/>
      <c r="H52" s="118"/>
      <c r="I52" s="118"/>
      <c r="J52" s="120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8"/>
      <c r="F53" s="118"/>
      <c r="G53" s="118"/>
      <c r="H53" s="118"/>
      <c r="I53" s="118"/>
      <c r="J53" s="120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8"/>
      <c r="F54" s="118"/>
      <c r="G54" s="118"/>
      <c r="H54" s="118"/>
      <c r="I54" s="118"/>
      <c r="J54" s="120"/>
      <c r="K54" s="35"/>
      <c r="L54" s="3"/>
    </row>
    <row r="55" spans="1:11" ht="15.75">
      <c r="A55" s="122">
        <v>4</v>
      </c>
      <c r="B55" s="126" t="s">
        <v>11</v>
      </c>
      <c r="C55" s="16" t="s">
        <v>6</v>
      </c>
      <c r="D55" s="10">
        <v>934526.83</v>
      </c>
      <c r="E55" s="118"/>
      <c r="F55" s="118"/>
      <c r="G55" s="118"/>
      <c r="H55" s="118"/>
      <c r="I55" s="118"/>
      <c r="J55" s="120"/>
      <c r="K55" s="35"/>
    </row>
    <row r="56" spans="1:11" ht="15.75">
      <c r="A56" s="123"/>
      <c r="B56" s="127"/>
      <c r="C56" s="16" t="s">
        <v>12</v>
      </c>
      <c r="D56" s="10">
        <v>2751.55</v>
      </c>
      <c r="E56" s="118"/>
      <c r="F56" s="118"/>
      <c r="G56" s="118"/>
      <c r="H56" s="118"/>
      <c r="I56" s="118"/>
      <c r="J56" s="120"/>
      <c r="K56" s="35"/>
    </row>
    <row r="57" spans="1:11" ht="15.75">
      <c r="A57" s="123"/>
      <c r="B57" s="127"/>
      <c r="C57" s="25" t="s">
        <v>7</v>
      </c>
      <c r="D57" s="11">
        <f>D58+D59+D60+D61</f>
        <v>166217.90000000002</v>
      </c>
      <c r="E57" s="118"/>
      <c r="F57" s="118"/>
      <c r="G57" s="118"/>
      <c r="H57" s="118"/>
      <c r="I57" s="118"/>
      <c r="J57" s="120"/>
      <c r="K57" s="35"/>
    </row>
    <row r="58" spans="1:11" ht="15" customHeight="1">
      <c r="A58" s="124"/>
      <c r="B58" s="127"/>
      <c r="C58" s="17" t="s">
        <v>38</v>
      </c>
      <c r="D58" s="26">
        <v>29837.95</v>
      </c>
      <c r="E58" s="118"/>
      <c r="F58" s="118"/>
      <c r="G58" s="118"/>
      <c r="H58" s="118"/>
      <c r="I58" s="118"/>
      <c r="J58" s="120"/>
      <c r="K58" s="35"/>
    </row>
    <row r="59" spans="1:11" ht="15" customHeight="1">
      <c r="A59" s="124"/>
      <c r="B59" s="127"/>
      <c r="C59" s="17" t="s">
        <v>39</v>
      </c>
      <c r="D59" s="26">
        <v>4534.85</v>
      </c>
      <c r="E59" s="118"/>
      <c r="F59" s="118"/>
      <c r="G59" s="118"/>
      <c r="H59" s="118"/>
      <c r="I59" s="118"/>
      <c r="J59" s="120"/>
      <c r="K59" s="35"/>
    </row>
    <row r="60" spans="1:11" ht="15" customHeight="1">
      <c r="A60" s="124"/>
      <c r="B60" s="127"/>
      <c r="C60" s="17" t="s">
        <v>40</v>
      </c>
      <c r="D60" s="26">
        <v>6270</v>
      </c>
      <c r="E60" s="118"/>
      <c r="F60" s="118"/>
      <c r="G60" s="118"/>
      <c r="H60" s="118"/>
      <c r="I60" s="118"/>
      <c r="J60" s="120"/>
      <c r="K60" s="35"/>
    </row>
    <row r="61" spans="1:11" ht="15" customHeight="1">
      <c r="A61" s="125"/>
      <c r="B61" s="128"/>
      <c r="C61" s="17" t="s">
        <v>19</v>
      </c>
      <c r="D61" s="26">
        <v>125575.1</v>
      </c>
      <c r="E61" s="118"/>
      <c r="F61" s="118"/>
      <c r="G61" s="118"/>
      <c r="H61" s="118"/>
      <c r="I61" s="118"/>
      <c r="J61" s="120"/>
      <c r="K61" s="35"/>
    </row>
    <row r="62" spans="1:11" ht="15.75">
      <c r="A62" s="6"/>
      <c r="B62" s="106" t="s">
        <v>23</v>
      </c>
      <c r="C62" s="121"/>
      <c r="D62" s="11">
        <f>D55+D56+D57</f>
        <v>1103496.28</v>
      </c>
      <c r="E62" s="118"/>
      <c r="F62" s="118"/>
      <c r="G62" s="118"/>
      <c r="H62" s="118"/>
      <c r="I62" s="118"/>
      <c r="J62" s="120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18"/>
      <c r="F63" s="118"/>
      <c r="G63" s="118"/>
      <c r="H63" s="118"/>
      <c r="I63" s="118"/>
      <c r="J63" s="120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8"/>
      <c r="F64" s="118"/>
      <c r="G64" s="118"/>
      <c r="H64" s="118"/>
      <c r="I64" s="118"/>
      <c r="J64" s="120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18"/>
      <c r="F65" s="118"/>
      <c r="G65" s="118"/>
      <c r="H65" s="118"/>
      <c r="I65" s="118"/>
      <c r="J65" s="120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18"/>
      <c r="F66" s="118"/>
      <c r="G66" s="118"/>
      <c r="H66" s="118"/>
      <c r="I66" s="118"/>
      <c r="J66" s="120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8"/>
      <c r="F67" s="118"/>
      <c r="G67" s="118"/>
      <c r="H67" s="118"/>
      <c r="I67" s="118"/>
      <c r="J67" s="120"/>
      <c r="K67" s="35"/>
    </row>
    <row r="68" spans="1:11" ht="15.75">
      <c r="A68" s="2"/>
      <c r="B68" s="16"/>
      <c r="C68" s="20" t="s">
        <v>43</v>
      </c>
      <c r="D68" s="32">
        <v>2959632</v>
      </c>
      <c r="E68" s="118"/>
      <c r="F68" s="118"/>
      <c r="G68" s="118"/>
      <c r="H68" s="118"/>
      <c r="I68" s="118"/>
      <c r="J68" s="120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15703552.92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H16:H68"/>
    <mergeCell ref="I16:I68"/>
    <mergeCell ref="J16:J68"/>
    <mergeCell ref="B48:C48"/>
    <mergeCell ref="A55:A61"/>
    <mergeCell ref="B55:B61"/>
    <mergeCell ref="B62:C62"/>
  </mergeCells>
  <printOptions/>
  <pageMargins left="0" right="0" top="1" bottom="1" header="0.5" footer="0.5"/>
  <pageSetup horizontalDpi="600" verticalDpi="600" orientation="landscape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00"/>
  </sheetPr>
  <dimension ref="A5:P95"/>
  <sheetViews>
    <sheetView zoomScalePageLayoutView="0" workbookViewId="0" topLeftCell="F1">
      <selection activeCell="D67" sqref="D6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70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65</v>
      </c>
      <c r="E11" s="99" t="s">
        <v>20</v>
      </c>
      <c r="F11" s="102" t="s">
        <v>21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15.75" customHeight="1">
      <c r="A16" s="112">
        <v>1</v>
      </c>
      <c r="B16" s="114" t="s">
        <v>4</v>
      </c>
      <c r="C16" s="16" t="s">
        <v>5</v>
      </c>
      <c r="D16" s="10">
        <f>D17+D18+D19+D20</f>
        <v>188060</v>
      </c>
      <c r="E16" s="117">
        <f>D22+D55+D63+D64+D65+D66</f>
        <v>5993618.53</v>
      </c>
      <c r="F16" s="117">
        <f>D28+D57</f>
        <v>231413.53000000003</v>
      </c>
      <c r="G16" s="117">
        <f>D29+D58</f>
        <v>55910</v>
      </c>
      <c r="H16" s="117">
        <f>D30+D59</f>
        <v>35130</v>
      </c>
      <c r="I16" s="117">
        <f>D31+D60</f>
        <v>6270</v>
      </c>
      <c r="J16" s="119">
        <f>D34+D61</f>
        <v>134103.53</v>
      </c>
      <c r="K16" s="34"/>
    </row>
    <row r="17" spans="1:11" ht="15.75" customHeight="1">
      <c r="A17" s="113"/>
      <c r="B17" s="115"/>
      <c r="C17" s="17" t="s">
        <v>67</v>
      </c>
      <c r="D17" s="18">
        <v>112500</v>
      </c>
      <c r="E17" s="117"/>
      <c r="F17" s="117"/>
      <c r="G17" s="117"/>
      <c r="H17" s="117"/>
      <c r="I17" s="117"/>
      <c r="J17" s="119"/>
      <c r="K17" s="35"/>
    </row>
    <row r="18" spans="1:11" ht="15" customHeight="1">
      <c r="A18" s="113"/>
      <c r="B18" s="115"/>
      <c r="C18" s="17" t="s">
        <v>14</v>
      </c>
      <c r="D18" s="18">
        <v>38060</v>
      </c>
      <c r="E18" s="118"/>
      <c r="F18" s="118"/>
      <c r="G18" s="118"/>
      <c r="H18" s="118"/>
      <c r="I18" s="118"/>
      <c r="J18" s="120"/>
      <c r="K18" s="35"/>
    </row>
    <row r="19" spans="1:11" ht="15" customHeight="1">
      <c r="A19" s="113"/>
      <c r="B19" s="115"/>
      <c r="C19" s="17" t="s">
        <v>15</v>
      </c>
      <c r="D19" s="18">
        <v>26730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13"/>
      <c r="B20" s="115"/>
      <c r="C20" s="17" t="s">
        <v>16</v>
      </c>
      <c r="D20" s="38">
        <v>10770</v>
      </c>
      <c r="E20" s="118"/>
      <c r="F20" s="118"/>
      <c r="G20" s="118"/>
      <c r="H20" s="118"/>
      <c r="I20" s="118"/>
      <c r="J20" s="120"/>
      <c r="K20" s="35"/>
    </row>
    <row r="21" spans="1:11" ht="15.75">
      <c r="A21" s="113"/>
      <c r="B21" s="115"/>
      <c r="C21" s="16" t="s">
        <v>6</v>
      </c>
      <c r="D21" s="19">
        <f>D22+D23</f>
        <v>468689.85</v>
      </c>
      <c r="E21" s="118"/>
      <c r="F21" s="118"/>
      <c r="G21" s="118"/>
      <c r="H21" s="118"/>
      <c r="I21" s="118"/>
      <c r="J21" s="120"/>
      <c r="K21" s="35"/>
    </row>
    <row r="22" spans="1:11" ht="15" customHeight="1">
      <c r="A22" s="113"/>
      <c r="B22" s="115"/>
      <c r="C22" s="20" t="s">
        <v>6</v>
      </c>
      <c r="D22" s="21">
        <v>468689.85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13"/>
      <c r="B23" s="115"/>
      <c r="C23" s="20" t="s">
        <v>31</v>
      </c>
      <c r="D23" s="21">
        <v>0</v>
      </c>
      <c r="E23" s="118"/>
      <c r="F23" s="118"/>
      <c r="G23" s="118"/>
      <c r="H23" s="118"/>
      <c r="I23" s="118"/>
      <c r="J23" s="120"/>
      <c r="K23" s="35"/>
    </row>
    <row r="24" spans="1:11" ht="15.75">
      <c r="A24" s="113"/>
      <c r="B24" s="115"/>
      <c r="C24" s="16" t="s">
        <v>12</v>
      </c>
      <c r="D24" s="22">
        <f>D25+D26+D27</f>
        <v>97620.52</v>
      </c>
      <c r="E24" s="118"/>
      <c r="F24" s="118"/>
      <c r="G24" s="118"/>
      <c r="H24" s="118"/>
      <c r="I24" s="118"/>
      <c r="J24" s="120"/>
      <c r="K24" s="35"/>
    </row>
    <row r="25" spans="1:11" ht="15" customHeight="1">
      <c r="A25" s="113"/>
      <c r="B25" s="115"/>
      <c r="C25" s="17" t="s">
        <v>17</v>
      </c>
      <c r="D25" s="21">
        <v>1570.52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13"/>
      <c r="B26" s="115"/>
      <c r="C26" s="17" t="s">
        <v>18</v>
      </c>
      <c r="D26" s="21">
        <v>70150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13"/>
      <c r="B27" s="115"/>
      <c r="C27" s="17" t="s">
        <v>57</v>
      </c>
      <c r="D27" s="21">
        <v>25900</v>
      </c>
      <c r="E27" s="118"/>
      <c r="F27" s="118"/>
      <c r="G27" s="118"/>
      <c r="H27" s="118"/>
      <c r="I27" s="118"/>
      <c r="J27" s="120"/>
      <c r="K27" s="35"/>
    </row>
    <row r="28" spans="1:11" ht="15.75">
      <c r="A28" s="113"/>
      <c r="B28" s="115"/>
      <c r="C28" s="16" t="s">
        <v>7</v>
      </c>
      <c r="D28" s="10">
        <f>D29+D30+D31+D34+D32+D33</f>
        <v>59895.63</v>
      </c>
      <c r="E28" s="118"/>
      <c r="F28" s="118"/>
      <c r="G28" s="118"/>
      <c r="H28" s="118"/>
      <c r="I28" s="118"/>
      <c r="J28" s="120"/>
      <c r="K28" s="35"/>
    </row>
    <row r="29" spans="1:11" ht="15" customHeight="1">
      <c r="A29" s="113"/>
      <c r="B29" s="115"/>
      <c r="C29" s="17" t="s">
        <v>38</v>
      </c>
      <c r="D29" s="18">
        <v>26072.05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13"/>
      <c r="B30" s="115"/>
      <c r="C30" s="17" t="s">
        <v>39</v>
      </c>
      <c r="D30" s="18">
        <v>30595.15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13"/>
      <c r="B31" s="115"/>
      <c r="C31" s="17" t="s">
        <v>40</v>
      </c>
      <c r="D31" s="18">
        <v>0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13"/>
      <c r="B32" s="115"/>
      <c r="C32" s="17" t="s">
        <v>58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13"/>
      <c r="B33" s="115"/>
      <c r="C33" s="17" t="s">
        <v>59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13"/>
      <c r="B34" s="115"/>
      <c r="C34" s="17" t="s">
        <v>19</v>
      </c>
      <c r="D34" s="18">
        <v>3228.43</v>
      </c>
      <c r="E34" s="118"/>
      <c r="F34" s="118"/>
      <c r="G34" s="118"/>
      <c r="H34" s="118"/>
      <c r="I34" s="118"/>
      <c r="J34" s="120"/>
      <c r="K34" s="35"/>
    </row>
    <row r="35" spans="1:11" ht="15.75">
      <c r="A35" s="113"/>
      <c r="B35" s="115"/>
      <c r="C35" s="16" t="s">
        <v>8</v>
      </c>
      <c r="D35" s="10">
        <f>D36+D37</f>
        <v>617420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13"/>
      <c r="B36" s="115"/>
      <c r="C36" s="20" t="s">
        <v>32</v>
      </c>
      <c r="D36" s="21">
        <v>557420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13"/>
      <c r="B37" s="115"/>
      <c r="C37" s="20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.75">
      <c r="A38" s="113"/>
      <c r="B38" s="115"/>
      <c r="C38" s="16" t="s">
        <v>9</v>
      </c>
      <c r="D38" s="10">
        <f>D39+D40</f>
        <v>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13"/>
      <c r="B39" s="115"/>
      <c r="C39" s="17" t="s">
        <v>29</v>
      </c>
      <c r="D39" s="18">
        <v>0</v>
      </c>
      <c r="E39" s="118"/>
      <c r="F39" s="118"/>
      <c r="G39" s="118"/>
      <c r="H39" s="118"/>
      <c r="I39" s="118"/>
      <c r="J39" s="120"/>
      <c r="K39" s="35"/>
    </row>
    <row r="40" spans="1:11" ht="15" customHeight="1">
      <c r="A40" s="113"/>
      <c r="B40" s="115"/>
      <c r="C40" s="17" t="s">
        <v>30</v>
      </c>
      <c r="D40" s="18">
        <v>0</v>
      </c>
      <c r="E40" s="118"/>
      <c r="F40" s="118"/>
      <c r="G40" s="118"/>
      <c r="H40" s="118"/>
      <c r="I40" s="118"/>
      <c r="J40" s="120"/>
      <c r="K40" s="35"/>
    </row>
    <row r="41" spans="1:12" ht="15.75">
      <c r="A41" s="113"/>
      <c r="B41" s="115"/>
      <c r="C41" s="16" t="s">
        <v>10</v>
      </c>
      <c r="D41" s="10">
        <f>D42+D43</f>
        <v>485530</v>
      </c>
      <c r="E41" s="118"/>
      <c r="F41" s="118"/>
      <c r="G41" s="118"/>
      <c r="H41" s="118"/>
      <c r="I41" s="118"/>
      <c r="J41" s="120"/>
      <c r="K41" s="35"/>
      <c r="L41" s="3"/>
    </row>
    <row r="42" spans="1:12" ht="15.75" customHeight="1">
      <c r="A42" s="113"/>
      <c r="B42" s="115"/>
      <c r="C42" s="20" t="s">
        <v>52</v>
      </c>
      <c r="D42" s="21">
        <v>456980</v>
      </c>
      <c r="E42" s="118"/>
      <c r="F42" s="118"/>
      <c r="G42" s="118"/>
      <c r="H42" s="118"/>
      <c r="I42" s="118"/>
      <c r="J42" s="120"/>
      <c r="K42" s="35"/>
      <c r="L42" s="3"/>
    </row>
    <row r="43" spans="1:12" ht="15.75" customHeight="1">
      <c r="A43" s="113"/>
      <c r="B43" s="115"/>
      <c r="C43" s="20" t="s">
        <v>51</v>
      </c>
      <c r="D43" s="21">
        <v>28550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>
      <c r="A44" s="113"/>
      <c r="B44" s="115"/>
      <c r="C44" s="16" t="s">
        <v>25</v>
      </c>
      <c r="D44" s="10">
        <f>D45+D46+D47</f>
        <v>38800</v>
      </c>
      <c r="E44" s="118"/>
      <c r="F44" s="118"/>
      <c r="G44" s="118"/>
      <c r="H44" s="118"/>
      <c r="I44" s="118"/>
      <c r="J44" s="120"/>
      <c r="K44" s="35"/>
      <c r="L44" s="3"/>
    </row>
    <row r="45" spans="1:12" ht="15" customHeight="1">
      <c r="A45" s="113"/>
      <c r="B45" s="115"/>
      <c r="C45" s="17" t="s">
        <v>28</v>
      </c>
      <c r="D45" s="18">
        <v>13560</v>
      </c>
      <c r="E45" s="118"/>
      <c r="F45" s="118"/>
      <c r="G45" s="118"/>
      <c r="H45" s="118"/>
      <c r="I45" s="118"/>
      <c r="J45" s="120"/>
      <c r="K45" s="35"/>
      <c r="L45" s="3"/>
    </row>
    <row r="46" spans="1:11" ht="15" customHeight="1">
      <c r="A46" s="113"/>
      <c r="B46" s="115"/>
      <c r="C46" s="17" t="s">
        <v>26</v>
      </c>
      <c r="D46" s="18">
        <v>14440</v>
      </c>
      <c r="E46" s="118"/>
      <c r="F46" s="118"/>
      <c r="G46" s="118"/>
      <c r="H46" s="118"/>
      <c r="I46" s="118"/>
      <c r="J46" s="120"/>
      <c r="K46" s="36">
        <f>D49+D67+D72</f>
        <v>8485788</v>
      </c>
    </row>
    <row r="47" spans="1:11" ht="15" customHeight="1">
      <c r="A47" s="113"/>
      <c r="B47" s="116"/>
      <c r="C47" s="17" t="s">
        <v>27</v>
      </c>
      <c r="D47" s="18">
        <v>10800</v>
      </c>
      <c r="E47" s="118"/>
      <c r="F47" s="118"/>
      <c r="G47" s="118"/>
      <c r="H47" s="118"/>
      <c r="I47" s="118"/>
      <c r="J47" s="120"/>
      <c r="K47" s="35"/>
    </row>
    <row r="48" spans="1:11" ht="15.75">
      <c r="A48" s="7"/>
      <c r="B48" s="106" t="s">
        <v>23</v>
      </c>
      <c r="C48" s="121"/>
      <c r="D48" s="10">
        <f>D16+D21+D24+D28+D35+D38+D41+D44</f>
        <v>1956016</v>
      </c>
      <c r="E48" s="118"/>
      <c r="F48" s="118"/>
      <c r="G48" s="118"/>
      <c r="H48" s="118"/>
      <c r="I48" s="118"/>
      <c r="J48" s="120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18"/>
      <c r="F49" s="118"/>
      <c r="G49" s="118"/>
      <c r="H49" s="118"/>
      <c r="I49" s="118"/>
      <c r="J49" s="120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18"/>
      <c r="F50" s="118"/>
      <c r="G50" s="118"/>
      <c r="H50" s="118"/>
      <c r="I50" s="118"/>
      <c r="J50" s="120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18"/>
      <c r="F51" s="118"/>
      <c r="G51" s="118"/>
      <c r="H51" s="118"/>
      <c r="I51" s="118"/>
      <c r="J51" s="120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18"/>
      <c r="F52" s="118"/>
      <c r="G52" s="118"/>
      <c r="H52" s="118"/>
      <c r="I52" s="118"/>
      <c r="J52" s="120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18"/>
      <c r="F53" s="118"/>
      <c r="G53" s="118"/>
      <c r="H53" s="118"/>
      <c r="I53" s="118"/>
      <c r="J53" s="120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18"/>
      <c r="F54" s="118"/>
      <c r="G54" s="118"/>
      <c r="H54" s="118"/>
      <c r="I54" s="118"/>
      <c r="J54" s="120"/>
      <c r="K54" s="35"/>
      <c r="L54" s="3"/>
    </row>
    <row r="55" spans="1:11" ht="15.75">
      <c r="A55" s="122">
        <v>4</v>
      </c>
      <c r="B55" s="126" t="s">
        <v>11</v>
      </c>
      <c r="C55" s="16" t="s">
        <v>6</v>
      </c>
      <c r="D55" s="10">
        <v>1137189.08</v>
      </c>
      <c r="E55" s="118"/>
      <c r="F55" s="118"/>
      <c r="G55" s="118"/>
      <c r="H55" s="118"/>
      <c r="I55" s="118"/>
      <c r="J55" s="120"/>
      <c r="K55" s="35"/>
    </row>
    <row r="56" spans="1:11" ht="15.75">
      <c r="A56" s="123"/>
      <c r="B56" s="127"/>
      <c r="C56" s="16" t="s">
        <v>12</v>
      </c>
      <c r="D56" s="10">
        <v>2751.55</v>
      </c>
      <c r="E56" s="118"/>
      <c r="F56" s="118"/>
      <c r="G56" s="118"/>
      <c r="H56" s="118"/>
      <c r="I56" s="118"/>
      <c r="J56" s="120"/>
      <c r="K56" s="35"/>
    </row>
    <row r="57" spans="1:11" ht="15.75">
      <c r="A57" s="123"/>
      <c r="B57" s="127"/>
      <c r="C57" s="25" t="s">
        <v>7</v>
      </c>
      <c r="D57" s="11">
        <f>D58+D59+D60+D61</f>
        <v>171517.90000000002</v>
      </c>
      <c r="E57" s="118"/>
      <c r="F57" s="118"/>
      <c r="G57" s="118"/>
      <c r="H57" s="118"/>
      <c r="I57" s="118"/>
      <c r="J57" s="120"/>
      <c r="K57" s="35"/>
    </row>
    <row r="58" spans="1:11" ht="15" customHeight="1">
      <c r="A58" s="124"/>
      <c r="B58" s="127"/>
      <c r="C58" s="17" t="s">
        <v>38</v>
      </c>
      <c r="D58" s="26">
        <v>29837.95</v>
      </c>
      <c r="E58" s="118"/>
      <c r="F58" s="118"/>
      <c r="G58" s="118"/>
      <c r="H58" s="118"/>
      <c r="I58" s="118"/>
      <c r="J58" s="120"/>
      <c r="K58" s="35"/>
    </row>
    <row r="59" spans="1:11" ht="15" customHeight="1">
      <c r="A59" s="124"/>
      <c r="B59" s="127"/>
      <c r="C59" s="17" t="s">
        <v>39</v>
      </c>
      <c r="D59" s="26">
        <v>4534.85</v>
      </c>
      <c r="E59" s="118"/>
      <c r="F59" s="118"/>
      <c r="G59" s="118"/>
      <c r="H59" s="118"/>
      <c r="I59" s="118"/>
      <c r="J59" s="120"/>
      <c r="K59" s="35"/>
    </row>
    <row r="60" spans="1:11" ht="15" customHeight="1">
      <c r="A60" s="124"/>
      <c r="B60" s="127"/>
      <c r="C60" s="17" t="s">
        <v>40</v>
      </c>
      <c r="D60" s="26">
        <v>6270</v>
      </c>
      <c r="E60" s="118"/>
      <c r="F60" s="118"/>
      <c r="G60" s="118"/>
      <c r="H60" s="118"/>
      <c r="I60" s="118"/>
      <c r="J60" s="120"/>
      <c r="K60" s="35"/>
    </row>
    <row r="61" spans="1:11" ht="15" customHeight="1">
      <c r="A61" s="125"/>
      <c r="B61" s="128"/>
      <c r="C61" s="17" t="s">
        <v>19</v>
      </c>
      <c r="D61" s="26">
        <v>130875.1</v>
      </c>
      <c r="E61" s="118"/>
      <c r="F61" s="118"/>
      <c r="G61" s="118"/>
      <c r="H61" s="118"/>
      <c r="I61" s="118"/>
      <c r="J61" s="120"/>
      <c r="K61" s="35"/>
    </row>
    <row r="62" spans="1:11" ht="15.75">
      <c r="A62" s="6"/>
      <c r="B62" s="106" t="s">
        <v>23</v>
      </c>
      <c r="C62" s="121"/>
      <c r="D62" s="11">
        <f>D55+D56+D57</f>
        <v>1311458.5300000003</v>
      </c>
      <c r="E62" s="118"/>
      <c r="F62" s="118"/>
      <c r="G62" s="118"/>
      <c r="H62" s="118"/>
      <c r="I62" s="118"/>
      <c r="J62" s="120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1488789.99</v>
      </c>
      <c r="E63" s="118"/>
      <c r="F63" s="118"/>
      <c r="G63" s="118"/>
      <c r="H63" s="118"/>
      <c r="I63" s="118"/>
      <c r="J63" s="120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18"/>
      <c r="F64" s="118"/>
      <c r="G64" s="118"/>
      <c r="H64" s="118"/>
      <c r="I64" s="118"/>
      <c r="J64" s="120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2508714.83</v>
      </c>
      <c r="E65" s="118"/>
      <c r="F65" s="118"/>
      <c r="G65" s="118"/>
      <c r="H65" s="118"/>
      <c r="I65" s="118"/>
      <c r="J65" s="120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175046.23</v>
      </c>
      <c r="E66" s="118"/>
      <c r="F66" s="118"/>
      <c r="G66" s="118"/>
      <c r="H66" s="118"/>
      <c r="I66" s="118"/>
      <c r="J66" s="120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18"/>
      <c r="F67" s="118"/>
      <c r="G67" s="118"/>
      <c r="H67" s="118"/>
      <c r="I67" s="118"/>
      <c r="J67" s="120"/>
      <c r="K67" s="35"/>
    </row>
    <row r="68" spans="1:11" ht="15.75">
      <c r="A68" s="2"/>
      <c r="B68" s="16"/>
      <c r="C68" s="20" t="s">
        <v>43</v>
      </c>
      <c r="D68" s="32">
        <v>2959632</v>
      </c>
      <c r="E68" s="118"/>
      <c r="F68" s="118"/>
      <c r="G68" s="118"/>
      <c r="H68" s="118"/>
      <c r="I68" s="118"/>
      <c r="J68" s="120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16644372.13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H16:H68"/>
    <mergeCell ref="I16:I68"/>
    <mergeCell ref="J16:J68"/>
    <mergeCell ref="B48:C48"/>
    <mergeCell ref="A55:A61"/>
    <mergeCell ref="B55:B61"/>
    <mergeCell ref="B62:C62"/>
  </mergeCells>
  <printOptions/>
  <pageMargins left="0" right="0" top="1" bottom="1" header="0.5" footer="0.5"/>
  <pageSetup horizontalDpi="600" verticalDpi="600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00"/>
  </sheetPr>
  <dimension ref="A5:P96"/>
  <sheetViews>
    <sheetView zoomScalePageLayoutView="0" workbookViewId="0" topLeftCell="D1">
      <selection activeCell="J16" sqref="J16:J6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71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76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73</v>
      </c>
      <c r="E11" s="99" t="s">
        <v>20</v>
      </c>
      <c r="F11" s="102" t="s">
        <v>72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15.75" customHeight="1">
      <c r="A16" s="112">
        <v>1</v>
      </c>
      <c r="B16" s="114" t="s">
        <v>4</v>
      </c>
      <c r="C16" s="16" t="s">
        <v>5</v>
      </c>
      <c r="D16" s="10">
        <f>D18+D17+D19+D20+D21</f>
        <v>355154.06</v>
      </c>
      <c r="E16" s="117">
        <f>D23+D56+D64+D65+D66+D67</f>
        <v>8480378.32</v>
      </c>
      <c r="F16" s="117">
        <f>D29+D58</f>
        <v>370118.11</v>
      </c>
      <c r="G16" s="117">
        <f>D30+D59</f>
        <v>118079.42000000001</v>
      </c>
      <c r="H16" s="117">
        <f>D31+D60</f>
        <v>61978.7</v>
      </c>
      <c r="I16" s="117">
        <f>D32+D61</f>
        <v>11946.49</v>
      </c>
      <c r="J16" s="119">
        <f>D35+D62</f>
        <v>178113.5</v>
      </c>
      <c r="K16" s="34"/>
    </row>
    <row r="17" spans="1:11" ht="15.75" customHeight="1">
      <c r="A17" s="113"/>
      <c r="B17" s="115"/>
      <c r="C17" s="17" t="s">
        <v>67</v>
      </c>
      <c r="D17" s="18">
        <v>157625.56</v>
      </c>
      <c r="E17" s="117"/>
      <c r="F17" s="117"/>
      <c r="G17" s="117"/>
      <c r="H17" s="117"/>
      <c r="I17" s="117"/>
      <c r="J17" s="119"/>
      <c r="K17" s="35"/>
    </row>
    <row r="18" spans="1:11" ht="15.75" customHeight="1">
      <c r="A18" s="113"/>
      <c r="B18" s="115"/>
      <c r="C18" s="17" t="s">
        <v>74</v>
      </c>
      <c r="D18" s="18">
        <v>25925.56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13"/>
      <c r="B19" s="115"/>
      <c r="C19" s="17" t="s">
        <v>14</v>
      </c>
      <c r="D19" s="18">
        <v>71300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13"/>
      <c r="B20" s="115"/>
      <c r="C20" s="17" t="s">
        <v>15</v>
      </c>
      <c r="D20" s="18">
        <v>72830.94</v>
      </c>
      <c r="E20" s="118"/>
      <c r="F20" s="118"/>
      <c r="G20" s="118"/>
      <c r="H20" s="118"/>
      <c r="I20" s="118"/>
      <c r="J20" s="120"/>
      <c r="K20" s="35"/>
    </row>
    <row r="21" spans="1:11" ht="15" customHeight="1">
      <c r="A21" s="113"/>
      <c r="B21" s="115"/>
      <c r="C21" s="17" t="s">
        <v>16</v>
      </c>
      <c r="D21" s="38">
        <v>27472</v>
      </c>
      <c r="E21" s="118"/>
      <c r="F21" s="118"/>
      <c r="G21" s="118"/>
      <c r="H21" s="118"/>
      <c r="I21" s="118"/>
      <c r="J21" s="120"/>
      <c r="K21" s="35"/>
    </row>
    <row r="22" spans="1:11" ht="15.75">
      <c r="A22" s="113"/>
      <c r="B22" s="115"/>
      <c r="C22" s="16" t="s">
        <v>6</v>
      </c>
      <c r="D22" s="19">
        <f>D23+D24</f>
        <v>646862.5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13"/>
      <c r="B23" s="115"/>
      <c r="C23" s="20" t="s">
        <v>6</v>
      </c>
      <c r="D23" s="21">
        <v>646586.25</v>
      </c>
      <c r="E23" s="118"/>
      <c r="F23" s="118"/>
      <c r="G23" s="118"/>
      <c r="H23" s="118"/>
      <c r="I23" s="118"/>
      <c r="J23" s="120"/>
      <c r="K23" s="35"/>
    </row>
    <row r="24" spans="1:11" ht="15" customHeight="1">
      <c r="A24" s="113"/>
      <c r="B24" s="115"/>
      <c r="C24" s="20" t="s">
        <v>31</v>
      </c>
      <c r="D24" s="21">
        <v>276.25</v>
      </c>
      <c r="E24" s="118"/>
      <c r="F24" s="118"/>
      <c r="G24" s="118"/>
      <c r="H24" s="118"/>
      <c r="I24" s="118"/>
      <c r="J24" s="120"/>
      <c r="K24" s="35"/>
    </row>
    <row r="25" spans="1:11" ht="15.75">
      <c r="A25" s="113"/>
      <c r="B25" s="115"/>
      <c r="C25" s="16" t="s">
        <v>12</v>
      </c>
      <c r="D25" s="22">
        <f>D26+D27+D28</f>
        <v>148957.65000000002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13"/>
      <c r="B26" s="115"/>
      <c r="C26" s="17" t="s">
        <v>17</v>
      </c>
      <c r="D26" s="21">
        <v>2095.1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13"/>
      <c r="B27" s="115"/>
      <c r="C27" s="17" t="s">
        <v>18</v>
      </c>
      <c r="D27" s="21">
        <v>112799.22</v>
      </c>
      <c r="E27" s="118"/>
      <c r="F27" s="118"/>
      <c r="G27" s="118"/>
      <c r="H27" s="118"/>
      <c r="I27" s="118"/>
      <c r="J27" s="120"/>
      <c r="K27" s="35"/>
    </row>
    <row r="28" spans="1:11" ht="15" customHeight="1">
      <c r="A28" s="113"/>
      <c r="B28" s="115"/>
      <c r="C28" s="17" t="s">
        <v>57</v>
      </c>
      <c r="D28" s="21">
        <v>34063.33</v>
      </c>
      <c r="E28" s="118"/>
      <c r="F28" s="118"/>
      <c r="G28" s="118"/>
      <c r="H28" s="118"/>
      <c r="I28" s="118"/>
      <c r="J28" s="120"/>
      <c r="K28" s="35"/>
    </row>
    <row r="29" spans="1:11" ht="15.75">
      <c r="A29" s="113"/>
      <c r="B29" s="115"/>
      <c r="C29" s="16" t="s">
        <v>7</v>
      </c>
      <c r="D29" s="10">
        <f>D30+D31+D32+D35+D33+D34</f>
        <v>119010.11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13"/>
      <c r="B30" s="115"/>
      <c r="C30" s="17" t="s">
        <v>38</v>
      </c>
      <c r="D30" s="18">
        <v>57158.76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13"/>
      <c r="B31" s="115"/>
      <c r="C31" s="17" t="s">
        <v>75</v>
      </c>
      <c r="D31" s="18">
        <v>57443.85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13"/>
      <c r="B32" s="115"/>
      <c r="C32" s="17" t="s">
        <v>40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13"/>
      <c r="B33" s="115"/>
      <c r="C33" s="17" t="s">
        <v>58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13"/>
      <c r="B34" s="115"/>
      <c r="C34" s="17" t="s">
        <v>59</v>
      </c>
      <c r="D34" s="18">
        <v>0</v>
      </c>
      <c r="E34" s="118"/>
      <c r="F34" s="118"/>
      <c r="G34" s="118"/>
      <c r="H34" s="118"/>
      <c r="I34" s="118"/>
      <c r="J34" s="120"/>
      <c r="K34" s="35"/>
    </row>
    <row r="35" spans="1:11" ht="15" customHeight="1">
      <c r="A35" s="113"/>
      <c r="B35" s="115"/>
      <c r="C35" s="17" t="s">
        <v>19</v>
      </c>
      <c r="D35" s="18">
        <v>4407.5</v>
      </c>
      <c r="E35" s="118"/>
      <c r="F35" s="118"/>
      <c r="G35" s="118"/>
      <c r="H35" s="118"/>
      <c r="I35" s="118"/>
      <c r="J35" s="120"/>
      <c r="K35" s="35"/>
    </row>
    <row r="36" spans="1:11" ht="15.75">
      <c r="A36" s="113"/>
      <c r="B36" s="115"/>
      <c r="C36" s="16" t="s">
        <v>8</v>
      </c>
      <c r="D36" s="10">
        <f>D37+D38</f>
        <v>840194.02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13"/>
      <c r="B37" s="115"/>
      <c r="C37" s="20" t="s">
        <v>32</v>
      </c>
      <c r="D37" s="21">
        <v>780194.02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13"/>
      <c r="B38" s="115"/>
      <c r="C38" s="20" t="s">
        <v>33</v>
      </c>
      <c r="D38" s="21">
        <v>60000</v>
      </c>
      <c r="E38" s="118"/>
      <c r="F38" s="118"/>
      <c r="G38" s="118"/>
      <c r="H38" s="118"/>
      <c r="I38" s="118"/>
      <c r="J38" s="120"/>
      <c r="K38" s="35"/>
    </row>
    <row r="39" spans="1:11" ht="15.75">
      <c r="A39" s="113"/>
      <c r="B39" s="115"/>
      <c r="C39" s="16" t="s">
        <v>9</v>
      </c>
      <c r="D39" s="10">
        <f>D40+D41</f>
        <v>0</v>
      </c>
      <c r="E39" s="118"/>
      <c r="F39" s="118"/>
      <c r="G39" s="118"/>
      <c r="H39" s="118"/>
      <c r="I39" s="118"/>
      <c r="J39" s="120"/>
      <c r="K39" s="35"/>
    </row>
    <row r="40" spans="1:11" ht="15" customHeight="1">
      <c r="A40" s="113"/>
      <c r="B40" s="115"/>
      <c r="C40" s="17" t="s">
        <v>29</v>
      </c>
      <c r="D40" s="18">
        <v>0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13"/>
      <c r="B41" s="115"/>
      <c r="C41" s="17" t="s">
        <v>30</v>
      </c>
      <c r="D41" s="18">
        <v>0</v>
      </c>
      <c r="E41" s="118"/>
      <c r="F41" s="118"/>
      <c r="G41" s="118"/>
      <c r="H41" s="118"/>
      <c r="I41" s="118"/>
      <c r="J41" s="120"/>
      <c r="K41" s="35"/>
    </row>
    <row r="42" spans="1:12" ht="15.75">
      <c r="A42" s="113"/>
      <c r="B42" s="115"/>
      <c r="C42" s="16" t="s">
        <v>10</v>
      </c>
      <c r="D42" s="10">
        <f>D43+D44</f>
        <v>644746.9</v>
      </c>
      <c r="E42" s="118"/>
      <c r="F42" s="118"/>
      <c r="G42" s="118"/>
      <c r="H42" s="118"/>
      <c r="I42" s="118"/>
      <c r="J42" s="120"/>
      <c r="K42" s="35"/>
      <c r="L42" s="3"/>
    </row>
    <row r="43" spans="1:12" ht="15.75" customHeight="1">
      <c r="A43" s="113"/>
      <c r="B43" s="115"/>
      <c r="C43" s="20" t="s">
        <v>52</v>
      </c>
      <c r="D43" s="21">
        <v>608626.03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13"/>
      <c r="B44" s="115"/>
      <c r="C44" s="20" t="s">
        <v>51</v>
      </c>
      <c r="D44" s="21">
        <v>36120.87</v>
      </c>
      <c r="E44" s="118"/>
      <c r="F44" s="118"/>
      <c r="G44" s="118"/>
      <c r="H44" s="118"/>
      <c r="I44" s="118"/>
      <c r="J44" s="120"/>
      <c r="K44" s="35"/>
      <c r="L44" s="3"/>
    </row>
    <row r="45" spans="1:12" ht="15.75">
      <c r="A45" s="113"/>
      <c r="B45" s="115"/>
      <c r="C45" s="16" t="s">
        <v>25</v>
      </c>
      <c r="D45" s="10">
        <f>D46+D47+D48</f>
        <v>83179.42000000001</v>
      </c>
      <c r="E45" s="118"/>
      <c r="F45" s="118"/>
      <c r="G45" s="118"/>
      <c r="H45" s="118"/>
      <c r="I45" s="118"/>
      <c r="J45" s="120"/>
      <c r="K45" s="35"/>
      <c r="L45" s="3"/>
    </row>
    <row r="46" spans="1:12" ht="15" customHeight="1">
      <c r="A46" s="113"/>
      <c r="B46" s="115"/>
      <c r="C46" s="17" t="s">
        <v>28</v>
      </c>
      <c r="D46" s="18">
        <v>25973.38</v>
      </c>
      <c r="E46" s="118"/>
      <c r="F46" s="118"/>
      <c r="G46" s="118"/>
      <c r="H46" s="118"/>
      <c r="I46" s="118"/>
      <c r="J46" s="120"/>
      <c r="K46" s="35"/>
      <c r="L46" s="3"/>
    </row>
    <row r="47" spans="1:11" ht="15" customHeight="1">
      <c r="A47" s="113"/>
      <c r="B47" s="115"/>
      <c r="C47" s="17" t="s">
        <v>26</v>
      </c>
      <c r="D47" s="18">
        <v>42668</v>
      </c>
      <c r="E47" s="118"/>
      <c r="F47" s="118"/>
      <c r="G47" s="118"/>
      <c r="H47" s="118"/>
      <c r="I47" s="118"/>
      <c r="J47" s="120"/>
      <c r="K47" s="36">
        <f>D50+D68+D73</f>
        <v>11490772</v>
      </c>
    </row>
    <row r="48" spans="1:11" ht="15" customHeight="1">
      <c r="A48" s="113"/>
      <c r="B48" s="116"/>
      <c r="C48" s="17" t="s">
        <v>27</v>
      </c>
      <c r="D48" s="18">
        <v>14538.04</v>
      </c>
      <c r="E48" s="118"/>
      <c r="F48" s="118"/>
      <c r="G48" s="118"/>
      <c r="H48" s="118"/>
      <c r="I48" s="118"/>
      <c r="J48" s="120"/>
      <c r="K48" s="35"/>
    </row>
    <row r="49" spans="1:11" ht="15.75">
      <c r="A49" s="7"/>
      <c r="B49" s="106" t="s">
        <v>23</v>
      </c>
      <c r="C49" s="121"/>
      <c r="D49" s="10">
        <f>D16+D22+D25+D29+D36+D39+D42+D45</f>
        <v>2838104.6599999997</v>
      </c>
      <c r="E49" s="118"/>
      <c r="F49" s="118"/>
      <c r="G49" s="118"/>
      <c r="H49" s="118"/>
      <c r="I49" s="118"/>
      <c r="J49" s="120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1146028</v>
      </c>
      <c r="E50" s="118"/>
      <c r="F50" s="118"/>
      <c r="G50" s="118"/>
      <c r="H50" s="118"/>
      <c r="I50" s="118"/>
      <c r="J50" s="120"/>
      <c r="K50" s="35"/>
      <c r="L50" s="3"/>
    </row>
    <row r="51" spans="1:12" ht="15.75">
      <c r="A51" s="8"/>
      <c r="B51" s="24"/>
      <c r="C51" s="17" t="s">
        <v>43</v>
      </c>
      <c r="D51" s="18">
        <v>1092688</v>
      </c>
      <c r="E51" s="118"/>
      <c r="F51" s="118"/>
      <c r="G51" s="118"/>
      <c r="H51" s="118"/>
      <c r="I51" s="118"/>
      <c r="J51" s="120"/>
      <c r="K51" s="35"/>
      <c r="L51" s="3"/>
    </row>
    <row r="52" spans="1:12" ht="15.75">
      <c r="A52" s="8"/>
      <c r="B52" s="24"/>
      <c r="C52" s="17" t="s">
        <v>44</v>
      </c>
      <c r="D52" s="18">
        <v>53340</v>
      </c>
      <c r="E52" s="118"/>
      <c r="F52" s="118"/>
      <c r="G52" s="118"/>
      <c r="H52" s="118"/>
      <c r="I52" s="118"/>
      <c r="J52" s="120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D55+D54</f>
        <v>654009</v>
      </c>
      <c r="E53" s="118"/>
      <c r="F53" s="118"/>
      <c r="G53" s="118"/>
      <c r="H53" s="118"/>
      <c r="I53" s="118"/>
      <c r="J53" s="120"/>
      <c r="K53" s="35"/>
      <c r="L53" s="3"/>
    </row>
    <row r="54" spans="1:12" ht="15.75">
      <c r="A54" s="8"/>
      <c r="B54" s="24"/>
      <c r="C54" s="17" t="s">
        <v>48</v>
      </c>
      <c r="D54" s="18">
        <v>93489</v>
      </c>
      <c r="E54" s="118"/>
      <c r="F54" s="118"/>
      <c r="G54" s="118"/>
      <c r="H54" s="118"/>
      <c r="I54" s="118"/>
      <c r="J54" s="120"/>
      <c r="K54" s="35"/>
      <c r="L54" s="3"/>
    </row>
    <row r="55" spans="1:12" ht="15.75">
      <c r="A55" s="8"/>
      <c r="B55" s="24"/>
      <c r="C55" s="17" t="s">
        <v>49</v>
      </c>
      <c r="D55" s="18">
        <v>560520</v>
      </c>
      <c r="E55" s="118"/>
      <c r="F55" s="118"/>
      <c r="G55" s="118"/>
      <c r="H55" s="118"/>
      <c r="I55" s="118"/>
      <c r="J55" s="120"/>
      <c r="K55" s="35"/>
      <c r="L55" s="3"/>
    </row>
    <row r="56" spans="1:11" ht="15.75">
      <c r="A56" s="122">
        <v>4</v>
      </c>
      <c r="B56" s="126" t="s">
        <v>11</v>
      </c>
      <c r="C56" s="16" t="s">
        <v>6</v>
      </c>
      <c r="D56" s="10">
        <v>1594052.13</v>
      </c>
      <c r="E56" s="118"/>
      <c r="F56" s="118"/>
      <c r="G56" s="118"/>
      <c r="H56" s="118"/>
      <c r="I56" s="118"/>
      <c r="J56" s="120"/>
      <c r="K56" s="35"/>
    </row>
    <row r="57" spans="1:11" ht="15.75">
      <c r="A57" s="123"/>
      <c r="B57" s="127"/>
      <c r="C57" s="16" t="s">
        <v>12</v>
      </c>
      <c r="D57" s="10">
        <v>3649.48</v>
      </c>
      <c r="E57" s="118"/>
      <c r="F57" s="118"/>
      <c r="G57" s="118"/>
      <c r="H57" s="118"/>
      <c r="I57" s="118"/>
      <c r="J57" s="120"/>
      <c r="K57" s="35"/>
    </row>
    <row r="58" spans="1:11" ht="15.75">
      <c r="A58" s="123"/>
      <c r="B58" s="127"/>
      <c r="C58" s="25" t="s">
        <v>7</v>
      </c>
      <c r="D58" s="11">
        <f>D59+D60+D61+D62</f>
        <v>251108</v>
      </c>
      <c r="E58" s="118"/>
      <c r="F58" s="118"/>
      <c r="G58" s="118"/>
      <c r="H58" s="118"/>
      <c r="I58" s="118"/>
      <c r="J58" s="120"/>
      <c r="K58" s="35"/>
    </row>
    <row r="59" spans="1:11" ht="15" customHeight="1">
      <c r="A59" s="124"/>
      <c r="B59" s="127"/>
      <c r="C59" s="17" t="s">
        <v>38</v>
      </c>
      <c r="D59" s="26">
        <v>60920.66</v>
      </c>
      <c r="E59" s="118"/>
      <c r="F59" s="118"/>
      <c r="G59" s="118"/>
      <c r="H59" s="118"/>
      <c r="I59" s="118"/>
      <c r="J59" s="120"/>
      <c r="K59" s="35"/>
    </row>
    <row r="60" spans="1:11" ht="15" customHeight="1">
      <c r="A60" s="124"/>
      <c r="B60" s="127"/>
      <c r="C60" s="17" t="s">
        <v>39</v>
      </c>
      <c r="D60" s="26">
        <v>4534.85</v>
      </c>
      <c r="E60" s="118"/>
      <c r="F60" s="118"/>
      <c r="G60" s="118"/>
      <c r="H60" s="118"/>
      <c r="I60" s="118"/>
      <c r="J60" s="120"/>
      <c r="K60" s="35"/>
    </row>
    <row r="61" spans="1:11" ht="15" customHeight="1">
      <c r="A61" s="124"/>
      <c r="B61" s="127"/>
      <c r="C61" s="17" t="s">
        <v>40</v>
      </c>
      <c r="D61" s="26">
        <v>11946.49</v>
      </c>
      <c r="E61" s="118"/>
      <c r="F61" s="118"/>
      <c r="G61" s="118"/>
      <c r="H61" s="118"/>
      <c r="I61" s="118"/>
      <c r="J61" s="120"/>
      <c r="K61" s="35"/>
    </row>
    <row r="62" spans="1:11" ht="15" customHeight="1">
      <c r="A62" s="125"/>
      <c r="B62" s="128"/>
      <c r="C62" s="17" t="s">
        <v>19</v>
      </c>
      <c r="D62" s="26">
        <v>173706</v>
      </c>
      <c r="E62" s="118"/>
      <c r="F62" s="118"/>
      <c r="G62" s="118"/>
      <c r="H62" s="118"/>
      <c r="I62" s="118"/>
      <c r="J62" s="120"/>
      <c r="K62" s="35"/>
    </row>
    <row r="63" spans="1:11" ht="15.75">
      <c r="A63" s="6"/>
      <c r="B63" s="106" t="s">
        <v>23</v>
      </c>
      <c r="C63" s="121"/>
      <c r="D63" s="11">
        <f>D56+D57+D58</f>
        <v>1848809.6099999999</v>
      </c>
      <c r="E63" s="118"/>
      <c r="F63" s="118"/>
      <c r="G63" s="118"/>
      <c r="H63" s="118"/>
      <c r="I63" s="118"/>
      <c r="J63" s="120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2029016.24</v>
      </c>
      <c r="E64" s="118"/>
      <c r="F64" s="118"/>
      <c r="G64" s="118"/>
      <c r="H64" s="118"/>
      <c r="I64" s="118"/>
      <c r="J64" s="120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323249.59</v>
      </c>
      <c r="E65" s="118"/>
      <c r="F65" s="118"/>
      <c r="G65" s="118"/>
      <c r="H65" s="118"/>
      <c r="I65" s="118"/>
      <c r="J65" s="120"/>
      <c r="K65" s="35"/>
    </row>
    <row r="66" spans="1:11" ht="31.5">
      <c r="A66" s="2">
        <v>7</v>
      </c>
      <c r="B66" s="23" t="s">
        <v>34</v>
      </c>
      <c r="C66" s="25" t="s">
        <v>6</v>
      </c>
      <c r="D66" s="13">
        <v>3624812.1</v>
      </c>
      <c r="E66" s="118"/>
      <c r="F66" s="118"/>
      <c r="G66" s="118"/>
      <c r="H66" s="118"/>
      <c r="I66" s="118"/>
      <c r="J66" s="120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262662.01</v>
      </c>
      <c r="E67" s="118"/>
      <c r="F67" s="118"/>
      <c r="G67" s="118"/>
      <c r="H67" s="118"/>
      <c r="I67" s="118"/>
      <c r="J67" s="120"/>
      <c r="K67" s="35"/>
    </row>
    <row r="68" spans="1:11" ht="31.5">
      <c r="A68" s="2">
        <v>9</v>
      </c>
      <c r="B68" s="23" t="s">
        <v>61</v>
      </c>
      <c r="C68" s="30" t="s">
        <v>13</v>
      </c>
      <c r="D68" s="13">
        <f>D69+D70+D71+D72</f>
        <v>4709879</v>
      </c>
      <c r="E68" s="118"/>
      <c r="F68" s="118"/>
      <c r="G68" s="118"/>
      <c r="H68" s="118"/>
      <c r="I68" s="118"/>
      <c r="J68" s="120"/>
      <c r="K68" s="35"/>
    </row>
    <row r="69" spans="1:11" ht="15.75">
      <c r="A69" s="2"/>
      <c r="B69" s="16"/>
      <c r="C69" s="20" t="s">
        <v>43</v>
      </c>
      <c r="D69" s="32">
        <v>4113824</v>
      </c>
      <c r="E69" s="118"/>
      <c r="F69" s="118"/>
      <c r="G69" s="118"/>
      <c r="H69" s="118"/>
      <c r="I69" s="118"/>
      <c r="J69" s="120"/>
      <c r="K69" s="35"/>
    </row>
    <row r="70" spans="1:11" ht="15.75">
      <c r="A70" s="2"/>
      <c r="B70" s="16"/>
      <c r="C70" s="20" t="s">
        <v>45</v>
      </c>
      <c r="D70" s="32">
        <v>329355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44</v>
      </c>
      <c r="D71" s="32">
        <v>266700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46</v>
      </c>
      <c r="D72" s="32">
        <v>0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47</v>
      </c>
      <c r="C73" s="30" t="s">
        <v>13</v>
      </c>
      <c r="D73" s="12">
        <f>D74+D75+D76</f>
        <v>5634865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43</v>
      </c>
      <c r="D74" s="32">
        <v>5125168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45</v>
      </c>
      <c r="D75" s="32">
        <v>438577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44</v>
      </c>
      <c r="D76" s="32">
        <v>71120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D49+D53+D63+D64+D65+D66+D67+D68+D73+D50</f>
        <v>23071435.21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43</v>
      </c>
      <c r="C83" s="37">
        <f>D69+D74+D51</f>
        <v>10331680</v>
      </c>
    </row>
    <row r="84" spans="2:3" ht="15.75">
      <c r="B84" s="16" t="s">
        <v>45</v>
      </c>
      <c r="C84" s="37">
        <f>D70+D75</f>
        <v>767932</v>
      </c>
    </row>
    <row r="85" spans="2:3" ht="15.75">
      <c r="B85" s="16" t="s">
        <v>44</v>
      </c>
      <c r="C85" s="37">
        <f>D71+D76+D52</f>
        <v>391160</v>
      </c>
    </row>
    <row r="86" spans="2:3" ht="15.75">
      <c r="B86" s="16" t="s">
        <v>46</v>
      </c>
      <c r="C86" s="37">
        <f>D72</f>
        <v>0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11490772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H16:H69"/>
    <mergeCell ref="I16:I69"/>
    <mergeCell ref="J16:J69"/>
    <mergeCell ref="B49:C49"/>
    <mergeCell ref="A56:A62"/>
    <mergeCell ref="B56:B62"/>
    <mergeCell ref="B63:C63"/>
    <mergeCell ref="G11:G15"/>
    <mergeCell ref="H11:H15"/>
    <mergeCell ref="I11:I15"/>
    <mergeCell ref="J11:J15"/>
    <mergeCell ref="K11:K15"/>
    <mergeCell ref="A16:A48"/>
    <mergeCell ref="B16:B48"/>
    <mergeCell ref="E16:E69"/>
    <mergeCell ref="F16:F69"/>
    <mergeCell ref="G16:G69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00"/>
  </sheetPr>
  <dimension ref="A5:P99"/>
  <sheetViews>
    <sheetView zoomScalePageLayoutView="0" workbookViewId="0" topLeftCell="A1">
      <selection activeCell="A16" sqref="A16:A4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78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80</v>
      </c>
      <c r="E11" s="99" t="s">
        <v>20</v>
      </c>
      <c r="F11" s="102" t="s">
        <v>72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15.75" customHeight="1">
      <c r="A16" s="129">
        <v>1</v>
      </c>
      <c r="B16" s="24" t="s">
        <v>4</v>
      </c>
      <c r="C16" s="45" t="s">
        <v>5</v>
      </c>
      <c r="D16" s="10">
        <f>D18+D17+D19+D20+D21</f>
        <v>872490</v>
      </c>
      <c r="E16" s="117">
        <f>D23+D59+D67+D68+D69+D70</f>
        <v>26343778.030000005</v>
      </c>
      <c r="F16" s="117">
        <f>D29+D61</f>
        <v>1250052.01</v>
      </c>
      <c r="G16" s="117">
        <f>D30+D62</f>
        <v>615434.78</v>
      </c>
      <c r="H16" s="117">
        <f>D31+D63</f>
        <v>276768.3</v>
      </c>
      <c r="I16" s="117">
        <f>D32+D64</f>
        <v>40328.93</v>
      </c>
      <c r="J16" s="119">
        <f>D34+D65</f>
        <v>317520</v>
      </c>
      <c r="K16" s="34"/>
    </row>
    <row r="17" spans="1:11" ht="15.75" customHeight="1">
      <c r="A17" s="130"/>
      <c r="B17" s="41"/>
      <c r="C17" s="44" t="s">
        <v>67</v>
      </c>
      <c r="D17" s="18">
        <v>406130</v>
      </c>
      <c r="E17" s="117"/>
      <c r="F17" s="117"/>
      <c r="G17" s="117"/>
      <c r="H17" s="117"/>
      <c r="I17" s="117"/>
      <c r="J17" s="119"/>
      <c r="K17" s="35"/>
    </row>
    <row r="18" spans="1:11" ht="15.75" customHeight="1">
      <c r="A18" s="130"/>
      <c r="B18" s="41"/>
      <c r="C18" s="44" t="s">
        <v>74</v>
      </c>
      <c r="D18" s="18">
        <v>233330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0"/>
      <c r="B19" s="41"/>
      <c r="C19" s="44" t="s">
        <v>14</v>
      </c>
      <c r="D19" s="18">
        <v>112010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30"/>
      <c r="B20" s="41"/>
      <c r="C20" s="44" t="s">
        <v>15</v>
      </c>
      <c r="D20" s="18">
        <v>81060</v>
      </c>
      <c r="E20" s="118"/>
      <c r="F20" s="118"/>
      <c r="G20" s="118"/>
      <c r="H20" s="118"/>
      <c r="I20" s="118"/>
      <c r="J20" s="120"/>
      <c r="K20" s="35"/>
    </row>
    <row r="21" spans="1:11" ht="15" customHeight="1">
      <c r="A21" s="130"/>
      <c r="B21" s="41"/>
      <c r="C21" s="44" t="s">
        <v>16</v>
      </c>
      <c r="D21" s="38">
        <v>39960</v>
      </c>
      <c r="E21" s="118"/>
      <c r="F21" s="118"/>
      <c r="G21" s="118"/>
      <c r="H21" s="118"/>
      <c r="I21" s="118"/>
      <c r="J21" s="120"/>
      <c r="K21" s="35"/>
    </row>
    <row r="22" spans="1:11" ht="15.75">
      <c r="A22" s="130"/>
      <c r="B22" s="41"/>
      <c r="C22" s="45" t="s">
        <v>6</v>
      </c>
      <c r="D22" s="19">
        <f>D23+D24</f>
        <v>2013856.51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30"/>
      <c r="B23" s="41"/>
      <c r="C23" s="46" t="s">
        <v>6</v>
      </c>
      <c r="D23" s="21">
        <v>2012580.26</v>
      </c>
      <c r="E23" s="118"/>
      <c r="F23" s="118"/>
      <c r="G23" s="118"/>
      <c r="H23" s="118"/>
      <c r="I23" s="118"/>
      <c r="J23" s="120"/>
      <c r="K23" s="35"/>
    </row>
    <row r="24" spans="1:11" ht="15" customHeight="1">
      <c r="A24" s="130"/>
      <c r="B24" s="41"/>
      <c r="C24" s="46" t="s">
        <v>31</v>
      </c>
      <c r="D24" s="21">
        <v>1276.25</v>
      </c>
      <c r="E24" s="118"/>
      <c r="F24" s="118"/>
      <c r="G24" s="118"/>
      <c r="H24" s="118"/>
      <c r="I24" s="118"/>
      <c r="J24" s="120"/>
      <c r="K24" s="35"/>
    </row>
    <row r="25" spans="1:11" ht="15.75">
      <c r="A25" s="130"/>
      <c r="B25" s="41"/>
      <c r="C25" s="45" t="s">
        <v>12</v>
      </c>
      <c r="D25" s="22">
        <f>D26+D27+D28</f>
        <v>413741.74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30"/>
      <c r="B26" s="41"/>
      <c r="C26" s="44" t="s">
        <v>17</v>
      </c>
      <c r="D26" s="21">
        <v>6291.74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30"/>
      <c r="B27" s="41"/>
      <c r="C27" s="44" t="s">
        <v>18</v>
      </c>
      <c r="D27" s="21">
        <v>353410</v>
      </c>
      <c r="E27" s="118"/>
      <c r="F27" s="118"/>
      <c r="G27" s="118"/>
      <c r="H27" s="118"/>
      <c r="I27" s="118"/>
      <c r="J27" s="120"/>
      <c r="K27" s="35"/>
    </row>
    <row r="28" spans="1:11" ht="15" customHeight="1">
      <c r="A28" s="130"/>
      <c r="B28" s="41"/>
      <c r="C28" s="44" t="s">
        <v>57</v>
      </c>
      <c r="D28" s="21">
        <v>54040</v>
      </c>
      <c r="E28" s="118"/>
      <c r="F28" s="118"/>
      <c r="G28" s="118"/>
      <c r="H28" s="118"/>
      <c r="I28" s="118"/>
      <c r="J28" s="120"/>
      <c r="K28" s="35"/>
    </row>
    <row r="29" spans="1:11" ht="15.75">
      <c r="A29" s="130"/>
      <c r="B29" s="41"/>
      <c r="C29" s="45" t="s">
        <v>7</v>
      </c>
      <c r="D29" s="10">
        <f>D30+D31+D32+D34+D33</f>
        <v>587515.17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30"/>
      <c r="B30" s="41"/>
      <c r="C30" s="44" t="s">
        <v>38</v>
      </c>
      <c r="D30" s="18">
        <v>305852.44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30"/>
      <c r="B31" s="41"/>
      <c r="C31" s="44" t="s">
        <v>75</v>
      </c>
      <c r="D31" s="18">
        <v>272233.45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30"/>
      <c r="B32" s="41"/>
      <c r="C32" s="17" t="s">
        <v>85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30"/>
      <c r="B33" s="41"/>
      <c r="C33" s="44" t="s">
        <v>81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30"/>
      <c r="B34" s="41"/>
      <c r="C34" s="44" t="s">
        <v>19</v>
      </c>
      <c r="D34" s="18">
        <v>9429.28</v>
      </c>
      <c r="E34" s="118"/>
      <c r="F34" s="118"/>
      <c r="G34" s="118"/>
      <c r="H34" s="118"/>
      <c r="I34" s="118"/>
      <c r="J34" s="120"/>
      <c r="K34" s="35"/>
    </row>
    <row r="35" spans="1:11" ht="15.75">
      <c r="A35" s="130"/>
      <c r="B35" s="41"/>
      <c r="C35" s="45" t="s">
        <v>8</v>
      </c>
      <c r="D35" s="10">
        <f>D36+D37</f>
        <v>1109909.12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30"/>
      <c r="B36" s="41"/>
      <c r="C36" s="46" t="s">
        <v>32</v>
      </c>
      <c r="D36" s="21">
        <v>1049909.12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30"/>
      <c r="B37" s="41"/>
      <c r="C37" s="46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.75">
      <c r="A38" s="130"/>
      <c r="B38" s="41"/>
      <c r="C38" s="45" t="s">
        <v>9</v>
      </c>
      <c r="D38" s="10">
        <f>D39+D40</f>
        <v>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30"/>
      <c r="B39" s="41"/>
      <c r="C39" s="44" t="s">
        <v>29</v>
      </c>
      <c r="D39" s="18">
        <v>0</v>
      </c>
      <c r="E39" s="118"/>
      <c r="F39" s="118"/>
      <c r="G39" s="118"/>
      <c r="H39" s="118"/>
      <c r="I39" s="118"/>
      <c r="J39" s="120"/>
      <c r="K39" s="35"/>
    </row>
    <row r="40" spans="1:11" ht="15" customHeight="1">
      <c r="A40" s="130"/>
      <c r="B40" s="41"/>
      <c r="C40" s="44" t="s">
        <v>30</v>
      </c>
      <c r="D40" s="18">
        <v>0</v>
      </c>
      <c r="E40" s="118"/>
      <c r="F40" s="118"/>
      <c r="G40" s="118"/>
      <c r="H40" s="118"/>
      <c r="I40" s="118"/>
      <c r="J40" s="120"/>
      <c r="K40" s="35"/>
    </row>
    <row r="41" spans="1:12" ht="15.75">
      <c r="A41" s="130"/>
      <c r="B41" s="41"/>
      <c r="C41" s="45" t="s">
        <v>10</v>
      </c>
      <c r="D41" s="10">
        <f>D42+D43</f>
        <v>1752960</v>
      </c>
      <c r="E41" s="118"/>
      <c r="F41" s="118"/>
      <c r="G41" s="118"/>
      <c r="H41" s="118"/>
      <c r="I41" s="118"/>
      <c r="J41" s="120"/>
      <c r="K41" s="35"/>
      <c r="L41" s="3"/>
    </row>
    <row r="42" spans="1:12" ht="15.75" customHeight="1">
      <c r="A42" s="130"/>
      <c r="B42" s="41"/>
      <c r="C42" s="46" t="s">
        <v>52</v>
      </c>
      <c r="D42" s="21">
        <v>1668510</v>
      </c>
      <c r="E42" s="118"/>
      <c r="F42" s="118"/>
      <c r="G42" s="118"/>
      <c r="H42" s="118"/>
      <c r="I42" s="118"/>
      <c r="J42" s="120"/>
      <c r="K42" s="35"/>
      <c r="L42" s="3"/>
    </row>
    <row r="43" spans="1:12" ht="15.75" customHeight="1">
      <c r="A43" s="130"/>
      <c r="B43" s="41"/>
      <c r="C43" s="46" t="s">
        <v>51</v>
      </c>
      <c r="D43" s="21">
        <v>84450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>
      <c r="A44" s="130"/>
      <c r="B44" s="41"/>
      <c r="C44" s="45" t="s">
        <v>25</v>
      </c>
      <c r="D44" s="10">
        <f>D45+D46+D47</f>
        <v>172590</v>
      </c>
      <c r="E44" s="118"/>
      <c r="F44" s="118"/>
      <c r="G44" s="118"/>
      <c r="H44" s="118"/>
      <c r="I44" s="118"/>
      <c r="J44" s="120"/>
      <c r="K44" s="35"/>
      <c r="L44" s="3"/>
    </row>
    <row r="45" spans="1:12" ht="15" customHeight="1">
      <c r="A45" s="130"/>
      <c r="B45" s="41"/>
      <c r="C45" s="44" t="s">
        <v>28</v>
      </c>
      <c r="D45" s="18">
        <v>50820</v>
      </c>
      <c r="E45" s="118"/>
      <c r="F45" s="118"/>
      <c r="G45" s="118"/>
      <c r="H45" s="118"/>
      <c r="I45" s="118"/>
      <c r="J45" s="120"/>
      <c r="K45" s="35"/>
      <c r="L45" s="3"/>
    </row>
    <row r="46" spans="1:11" ht="15" customHeight="1">
      <c r="A46" s="130"/>
      <c r="B46" s="41"/>
      <c r="C46" s="44" t="s">
        <v>26</v>
      </c>
      <c r="D46" s="18">
        <v>75190</v>
      </c>
      <c r="E46" s="118"/>
      <c r="F46" s="118"/>
      <c r="G46" s="118"/>
      <c r="H46" s="118"/>
      <c r="I46" s="118"/>
      <c r="J46" s="120"/>
      <c r="K46" s="36">
        <f>D52+D71+D76</f>
        <v>29964076</v>
      </c>
    </row>
    <row r="47" spans="1:11" ht="15" customHeight="1">
      <c r="A47" s="130"/>
      <c r="B47" s="41"/>
      <c r="C47" s="44" t="s">
        <v>27</v>
      </c>
      <c r="D47" s="18">
        <v>46580</v>
      </c>
      <c r="E47" s="118"/>
      <c r="F47" s="118"/>
      <c r="G47" s="118"/>
      <c r="H47" s="118"/>
      <c r="I47" s="118"/>
      <c r="J47" s="120"/>
      <c r="K47" s="35"/>
    </row>
    <row r="48" spans="1:11" ht="15" customHeight="1">
      <c r="A48" s="43"/>
      <c r="B48" s="41"/>
      <c r="C48" s="47" t="s">
        <v>82</v>
      </c>
      <c r="D48" s="22">
        <f>D49+D50</f>
        <v>409920</v>
      </c>
      <c r="E48" s="118"/>
      <c r="F48" s="118"/>
      <c r="G48" s="118"/>
      <c r="H48" s="118"/>
      <c r="I48" s="118"/>
      <c r="J48" s="120"/>
      <c r="K48" s="35"/>
    </row>
    <row r="49" spans="1:11" ht="15" customHeight="1">
      <c r="A49" s="43"/>
      <c r="B49" s="41"/>
      <c r="C49" s="44" t="s">
        <v>83</v>
      </c>
      <c r="D49" s="18">
        <v>385540</v>
      </c>
      <c r="E49" s="118"/>
      <c r="F49" s="118"/>
      <c r="G49" s="118"/>
      <c r="H49" s="118"/>
      <c r="I49" s="118"/>
      <c r="J49" s="120"/>
      <c r="K49" s="35"/>
    </row>
    <row r="50" spans="1:11" ht="15" customHeight="1">
      <c r="A50" s="43"/>
      <c r="B50" s="42"/>
      <c r="C50" s="44" t="s">
        <v>84</v>
      </c>
      <c r="D50" s="18">
        <v>24380</v>
      </c>
      <c r="E50" s="118"/>
      <c r="F50" s="118"/>
      <c r="G50" s="118"/>
      <c r="H50" s="118"/>
      <c r="I50" s="118"/>
      <c r="J50" s="120"/>
      <c r="K50" s="35"/>
    </row>
    <row r="51" spans="1:11" ht="15.75">
      <c r="A51" s="7"/>
      <c r="B51" s="106" t="s">
        <v>23</v>
      </c>
      <c r="C51" s="121"/>
      <c r="D51" s="10">
        <f>D16+D22+D25+D29+D35+D38+D41+D44+D48</f>
        <v>7332982.54</v>
      </c>
      <c r="E51" s="118"/>
      <c r="F51" s="118"/>
      <c r="G51" s="118"/>
      <c r="H51" s="118"/>
      <c r="I51" s="118"/>
      <c r="J51" s="120"/>
      <c r="K51" s="35"/>
    </row>
    <row r="52" spans="1:12" ht="31.5">
      <c r="A52" s="5">
        <v>2</v>
      </c>
      <c r="B52" s="23" t="s">
        <v>4</v>
      </c>
      <c r="C52" s="40" t="s">
        <v>13</v>
      </c>
      <c r="D52" s="10">
        <f>D53+D54</f>
        <v>2919268</v>
      </c>
      <c r="E52" s="118"/>
      <c r="F52" s="118"/>
      <c r="G52" s="118"/>
      <c r="H52" s="118"/>
      <c r="I52" s="118"/>
      <c r="J52" s="120"/>
      <c r="K52" s="35"/>
      <c r="L52" s="3"/>
    </row>
    <row r="53" spans="1:12" ht="15.75">
      <c r="A53" s="8"/>
      <c r="B53" s="24"/>
      <c r="C53" s="17" t="s">
        <v>43</v>
      </c>
      <c r="D53" s="18">
        <v>2759248</v>
      </c>
      <c r="E53" s="118"/>
      <c r="F53" s="118"/>
      <c r="G53" s="118"/>
      <c r="H53" s="118"/>
      <c r="I53" s="118"/>
      <c r="J53" s="120"/>
      <c r="K53" s="35"/>
      <c r="L53" s="3"/>
    </row>
    <row r="54" spans="1:12" ht="15.75">
      <c r="A54" s="8"/>
      <c r="B54" s="24"/>
      <c r="C54" s="17" t="s">
        <v>44</v>
      </c>
      <c r="D54" s="18">
        <v>160020</v>
      </c>
      <c r="E54" s="118"/>
      <c r="F54" s="118"/>
      <c r="G54" s="118"/>
      <c r="H54" s="118"/>
      <c r="I54" s="118"/>
      <c r="J54" s="120"/>
      <c r="K54" s="35"/>
      <c r="L54" s="3"/>
    </row>
    <row r="55" spans="1:12" ht="31.5">
      <c r="A55" s="8">
        <v>3</v>
      </c>
      <c r="B55" s="23" t="s">
        <v>4</v>
      </c>
      <c r="C55" s="31" t="s">
        <v>54</v>
      </c>
      <c r="D55" s="22">
        <f>D57+D56+D58</f>
        <v>1906210</v>
      </c>
      <c r="E55" s="118"/>
      <c r="F55" s="118"/>
      <c r="G55" s="118"/>
      <c r="H55" s="118"/>
      <c r="I55" s="118"/>
      <c r="J55" s="120"/>
      <c r="K55" s="35"/>
      <c r="L55" s="3"/>
    </row>
    <row r="56" spans="1:12" ht="15.75">
      <c r="A56" s="8"/>
      <c r="B56" s="24"/>
      <c r="C56" s="17" t="s">
        <v>48</v>
      </c>
      <c r="D56" s="18">
        <v>386606</v>
      </c>
      <c r="E56" s="118"/>
      <c r="F56" s="118"/>
      <c r="G56" s="118"/>
      <c r="H56" s="118"/>
      <c r="I56" s="118"/>
      <c r="J56" s="120"/>
      <c r="K56" s="35"/>
      <c r="L56" s="3"/>
    </row>
    <row r="57" spans="1:12" ht="15.75">
      <c r="A57" s="8"/>
      <c r="B57" s="24"/>
      <c r="C57" s="17" t="s">
        <v>49</v>
      </c>
      <c r="D57" s="18">
        <v>1449540</v>
      </c>
      <c r="E57" s="118"/>
      <c r="F57" s="118"/>
      <c r="G57" s="118"/>
      <c r="H57" s="118"/>
      <c r="I57" s="118"/>
      <c r="J57" s="120"/>
      <c r="K57" s="35"/>
      <c r="L57" s="3"/>
    </row>
    <row r="58" spans="1:12" ht="15.75">
      <c r="A58" s="8"/>
      <c r="B58" s="24"/>
      <c r="C58" s="17" t="s">
        <v>50</v>
      </c>
      <c r="D58" s="18">
        <v>70064</v>
      </c>
      <c r="E58" s="118"/>
      <c r="F58" s="118"/>
      <c r="G58" s="118"/>
      <c r="H58" s="118"/>
      <c r="I58" s="118"/>
      <c r="J58" s="120"/>
      <c r="K58" s="35"/>
      <c r="L58" s="3"/>
    </row>
    <row r="59" spans="1:11" ht="15.75">
      <c r="A59" s="122">
        <v>4</v>
      </c>
      <c r="B59" s="126" t="s">
        <v>11</v>
      </c>
      <c r="C59" s="16" t="s">
        <v>6</v>
      </c>
      <c r="D59" s="10">
        <v>3890547.61</v>
      </c>
      <c r="E59" s="118"/>
      <c r="F59" s="118"/>
      <c r="G59" s="118"/>
      <c r="H59" s="118"/>
      <c r="I59" s="118"/>
      <c r="J59" s="120"/>
      <c r="K59" s="35"/>
    </row>
    <row r="60" spans="1:11" ht="15.75">
      <c r="A60" s="123"/>
      <c r="B60" s="127"/>
      <c r="C60" s="16" t="s">
        <v>12</v>
      </c>
      <c r="D60" s="10">
        <v>10832.92</v>
      </c>
      <c r="E60" s="118"/>
      <c r="F60" s="118"/>
      <c r="G60" s="118"/>
      <c r="H60" s="118"/>
      <c r="I60" s="118"/>
      <c r="J60" s="120"/>
      <c r="K60" s="35"/>
    </row>
    <row r="61" spans="1:11" ht="15.75">
      <c r="A61" s="123"/>
      <c r="B61" s="127"/>
      <c r="C61" s="25" t="s">
        <v>7</v>
      </c>
      <c r="D61" s="11">
        <f>D62+D63+D64+D65</f>
        <v>662536.84</v>
      </c>
      <c r="E61" s="118"/>
      <c r="F61" s="118"/>
      <c r="G61" s="118"/>
      <c r="H61" s="118"/>
      <c r="I61" s="118"/>
      <c r="J61" s="120"/>
      <c r="K61" s="35"/>
    </row>
    <row r="62" spans="1:11" ht="15" customHeight="1">
      <c r="A62" s="124"/>
      <c r="B62" s="127"/>
      <c r="C62" s="17" t="s">
        <v>38</v>
      </c>
      <c r="D62" s="26">
        <v>309582.34</v>
      </c>
      <c r="E62" s="118"/>
      <c r="F62" s="118"/>
      <c r="G62" s="118"/>
      <c r="H62" s="118"/>
      <c r="I62" s="118"/>
      <c r="J62" s="120"/>
      <c r="K62" s="35"/>
    </row>
    <row r="63" spans="1:11" ht="15" customHeight="1">
      <c r="A63" s="124"/>
      <c r="B63" s="127"/>
      <c r="C63" s="17" t="s">
        <v>39</v>
      </c>
      <c r="D63" s="26">
        <v>4534.85</v>
      </c>
      <c r="E63" s="118"/>
      <c r="F63" s="118"/>
      <c r="G63" s="118"/>
      <c r="H63" s="118"/>
      <c r="I63" s="118"/>
      <c r="J63" s="120"/>
      <c r="K63" s="35"/>
    </row>
    <row r="64" spans="1:11" ht="15" customHeight="1">
      <c r="A64" s="124"/>
      <c r="B64" s="127"/>
      <c r="C64" s="17" t="s">
        <v>85</v>
      </c>
      <c r="D64" s="26">
        <v>40328.93</v>
      </c>
      <c r="E64" s="118"/>
      <c r="F64" s="118"/>
      <c r="G64" s="118"/>
      <c r="H64" s="118"/>
      <c r="I64" s="118"/>
      <c r="J64" s="120"/>
      <c r="K64" s="35"/>
    </row>
    <row r="65" spans="1:11" ht="15" customHeight="1">
      <c r="A65" s="125"/>
      <c r="B65" s="128"/>
      <c r="C65" s="17" t="s">
        <v>19</v>
      </c>
      <c r="D65" s="26">
        <v>308090.72</v>
      </c>
      <c r="E65" s="118"/>
      <c r="F65" s="118"/>
      <c r="G65" s="118"/>
      <c r="H65" s="118"/>
      <c r="I65" s="118"/>
      <c r="J65" s="120"/>
      <c r="K65" s="35"/>
    </row>
    <row r="66" spans="1:11" ht="15.75">
      <c r="A66" s="6"/>
      <c r="B66" s="106" t="s">
        <v>23</v>
      </c>
      <c r="C66" s="121"/>
      <c r="D66" s="11">
        <f>D59+D60+D61</f>
        <v>4563917.37</v>
      </c>
      <c r="E66" s="118"/>
      <c r="F66" s="118"/>
      <c r="G66" s="118"/>
      <c r="H66" s="118"/>
      <c r="I66" s="118"/>
      <c r="J66" s="120"/>
      <c r="K66" s="35"/>
    </row>
    <row r="67" spans="1:11" ht="15.75">
      <c r="A67" s="5">
        <v>5</v>
      </c>
      <c r="B67" s="25" t="s">
        <v>3</v>
      </c>
      <c r="C67" s="16" t="s">
        <v>6</v>
      </c>
      <c r="D67" s="12">
        <v>6836369.48</v>
      </c>
      <c r="E67" s="118"/>
      <c r="F67" s="118"/>
      <c r="G67" s="118"/>
      <c r="H67" s="118"/>
      <c r="I67" s="118"/>
      <c r="J67" s="120"/>
      <c r="K67" s="35"/>
    </row>
    <row r="68" spans="1:11" ht="15.75">
      <c r="A68" s="8">
        <v>6</v>
      </c>
      <c r="B68" s="25" t="s">
        <v>24</v>
      </c>
      <c r="C68" s="25" t="s">
        <v>6</v>
      </c>
      <c r="D68" s="13">
        <v>362867.38</v>
      </c>
      <c r="E68" s="118"/>
      <c r="F68" s="118"/>
      <c r="G68" s="118"/>
      <c r="H68" s="118"/>
      <c r="I68" s="118"/>
      <c r="J68" s="120"/>
      <c r="K68" s="35"/>
    </row>
    <row r="69" spans="1:11" ht="31.5">
      <c r="A69" s="2">
        <v>7</v>
      </c>
      <c r="B69" s="23" t="s">
        <v>34</v>
      </c>
      <c r="C69" s="25" t="s">
        <v>6</v>
      </c>
      <c r="D69" s="13">
        <v>12132856.82</v>
      </c>
      <c r="E69" s="118"/>
      <c r="F69" s="118"/>
      <c r="G69" s="118"/>
      <c r="H69" s="118"/>
      <c r="I69" s="118"/>
      <c r="J69" s="120"/>
      <c r="K69" s="35"/>
    </row>
    <row r="70" spans="1:11" ht="15.75">
      <c r="A70" s="2">
        <v>8</v>
      </c>
      <c r="B70" s="23" t="s">
        <v>41</v>
      </c>
      <c r="C70" s="25" t="s">
        <v>42</v>
      </c>
      <c r="D70" s="13">
        <v>1108556.48</v>
      </c>
      <c r="E70" s="118"/>
      <c r="F70" s="118"/>
      <c r="G70" s="118"/>
      <c r="H70" s="118"/>
      <c r="I70" s="118"/>
      <c r="J70" s="120"/>
      <c r="K70" s="35"/>
    </row>
    <row r="71" spans="1:11" ht="31.5">
      <c r="A71" s="2">
        <v>9</v>
      </c>
      <c r="B71" s="23" t="s">
        <v>61</v>
      </c>
      <c r="C71" s="30" t="s">
        <v>13</v>
      </c>
      <c r="D71" s="13">
        <f>D72+D73+D74+D75</f>
        <v>12532783</v>
      </c>
      <c r="E71" s="118"/>
      <c r="F71" s="118"/>
      <c r="G71" s="118"/>
      <c r="H71" s="118"/>
      <c r="I71" s="118"/>
      <c r="J71" s="120"/>
      <c r="K71" s="35"/>
    </row>
    <row r="72" spans="1:11" ht="15.75">
      <c r="A72" s="2"/>
      <c r="B72" s="16"/>
      <c r="C72" s="20" t="s">
        <v>43</v>
      </c>
      <c r="D72" s="32">
        <v>10700704</v>
      </c>
      <c r="E72" s="118"/>
      <c r="F72" s="118"/>
      <c r="G72" s="118"/>
      <c r="H72" s="118"/>
      <c r="I72" s="118"/>
      <c r="J72" s="120"/>
      <c r="K72" s="35"/>
    </row>
    <row r="73" spans="1:11" ht="15.75">
      <c r="A73" s="2"/>
      <c r="B73" s="16"/>
      <c r="C73" s="20" t="s">
        <v>45</v>
      </c>
      <c r="D73" s="32">
        <v>1031979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800100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0</v>
      </c>
      <c r="E75" s="28"/>
      <c r="F75" s="28"/>
      <c r="G75" s="28"/>
      <c r="H75" s="28"/>
      <c r="I75" s="28"/>
      <c r="J75" s="29"/>
      <c r="K75" s="35"/>
    </row>
    <row r="76" spans="1:11" ht="47.25">
      <c r="A76" s="2">
        <v>10</v>
      </c>
      <c r="B76" s="23" t="s">
        <v>47</v>
      </c>
      <c r="C76" s="30" t="s">
        <v>13</v>
      </c>
      <c r="D76" s="12">
        <f>D77+D78+D79</f>
        <v>14512025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43</v>
      </c>
      <c r="D77" s="32">
        <v>12981808</v>
      </c>
      <c r="E77" s="28"/>
      <c r="F77" s="28"/>
      <c r="G77" s="28"/>
      <c r="H77" s="28"/>
      <c r="I77" s="28"/>
      <c r="J77" s="29"/>
      <c r="K77" s="35"/>
    </row>
    <row r="78" spans="1:11" ht="15.75">
      <c r="A78" s="2"/>
      <c r="B78" s="16"/>
      <c r="C78" s="20" t="s">
        <v>45</v>
      </c>
      <c r="D78" s="32">
        <v>1316857</v>
      </c>
      <c r="E78" s="28"/>
      <c r="F78" s="28"/>
      <c r="G78" s="28"/>
      <c r="H78" s="28"/>
      <c r="I78" s="28"/>
      <c r="J78" s="29"/>
      <c r="K78" s="35"/>
    </row>
    <row r="79" spans="1:11" ht="15.75">
      <c r="A79" s="2"/>
      <c r="B79" s="16"/>
      <c r="C79" s="20" t="s">
        <v>44</v>
      </c>
      <c r="D79" s="32">
        <v>213360</v>
      </c>
      <c r="E79" s="28"/>
      <c r="F79" s="28"/>
      <c r="G79" s="28"/>
      <c r="H79" s="28"/>
      <c r="I79" s="28"/>
      <c r="J79" s="29"/>
      <c r="K79" s="35"/>
    </row>
    <row r="80" spans="2:11" ht="15">
      <c r="B80" s="27"/>
      <c r="C80" s="15"/>
      <c r="D80" s="27"/>
      <c r="E80" s="15"/>
      <c r="F80" s="27"/>
      <c r="G80" s="15"/>
      <c r="H80" s="15"/>
      <c r="I80" s="15"/>
      <c r="J80" s="27"/>
      <c r="K80" s="33"/>
    </row>
    <row r="81" spans="2:11" ht="15">
      <c r="B81" s="27"/>
      <c r="C81" s="27"/>
      <c r="D81" s="27"/>
      <c r="E81" s="27"/>
      <c r="F81" s="15"/>
      <c r="G81" s="15"/>
      <c r="H81" s="15"/>
      <c r="I81" s="15"/>
      <c r="J81" s="15"/>
      <c r="K81" s="15"/>
    </row>
    <row r="82" spans="2:11" ht="15.75">
      <c r="B82" s="19" t="s">
        <v>23</v>
      </c>
      <c r="C82" s="27"/>
      <c r="D82" s="19">
        <f>D51+D55+D66+D67+D68+D69+D70+D71+D76+D52</f>
        <v>64207836.07</v>
      </c>
      <c r="E82" s="15"/>
      <c r="F82" s="15"/>
      <c r="G82" s="15"/>
      <c r="H82" s="15"/>
      <c r="I82" s="15"/>
      <c r="J82" s="15"/>
      <c r="K82" s="15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5.75">
      <c r="B86" s="16" t="s">
        <v>43</v>
      </c>
      <c r="C86" s="37">
        <f>D72+D77+D53</f>
        <v>26441760</v>
      </c>
    </row>
    <row r="87" spans="2:3" ht="15.75">
      <c r="B87" s="16" t="s">
        <v>45</v>
      </c>
      <c r="C87" s="37">
        <f>D73+D78</f>
        <v>2348836</v>
      </c>
    </row>
    <row r="88" spans="2:3" ht="15.75">
      <c r="B88" s="16" t="s">
        <v>44</v>
      </c>
      <c r="C88" s="37">
        <f>D74+D79+D54</f>
        <v>1173480</v>
      </c>
    </row>
    <row r="89" spans="2:3" ht="15.75">
      <c r="B89" s="16" t="s">
        <v>46</v>
      </c>
      <c r="C89" s="37">
        <f>D75</f>
        <v>0</v>
      </c>
    </row>
    <row r="90" spans="2:3" ht="12.75">
      <c r="B90" s="37"/>
      <c r="C90" s="37"/>
    </row>
    <row r="91" spans="2:3" ht="12.75">
      <c r="B91" s="37" t="s">
        <v>23</v>
      </c>
      <c r="C91" s="37">
        <f>SUM(C86:C90)</f>
        <v>29964076</v>
      </c>
    </row>
    <row r="92" spans="2:3" ht="12.75">
      <c r="B92" s="37"/>
      <c r="C92" s="4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</sheetData>
  <sheetProtection/>
  <mergeCells count="22"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E16:E72"/>
    <mergeCell ref="F16:F72"/>
    <mergeCell ref="G16:G72"/>
    <mergeCell ref="A11:A15"/>
    <mergeCell ref="H16:H72"/>
    <mergeCell ref="I16:I72"/>
    <mergeCell ref="J16:J72"/>
    <mergeCell ref="B51:C51"/>
    <mergeCell ref="A59:A65"/>
    <mergeCell ref="B59:B65"/>
    <mergeCell ref="B66:C66"/>
  </mergeCells>
  <printOptions/>
  <pageMargins left="0" right="0" top="1" bottom="1" header="0.5" footer="0.5"/>
  <pageSetup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2"/>
  <sheetViews>
    <sheetView zoomScalePageLayoutView="0" workbookViewId="0" topLeftCell="A64">
      <selection activeCell="E16" sqref="E16:E7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78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80</v>
      </c>
      <c r="E11" s="99" t="s">
        <v>20</v>
      </c>
      <c r="F11" s="102" t="s">
        <v>72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15.75" customHeight="1">
      <c r="A16" s="129">
        <v>1</v>
      </c>
      <c r="B16" s="24" t="s">
        <v>4</v>
      </c>
      <c r="C16" s="45" t="s">
        <v>5</v>
      </c>
      <c r="D16" s="10">
        <f>D18+D17+D19+D20+D21</f>
        <v>872490</v>
      </c>
      <c r="E16" s="117">
        <f>D23+D62+D70+D71+D72+D73</f>
        <v>26343778.030000005</v>
      </c>
      <c r="F16" s="117">
        <f>D29+D64</f>
        <v>1250052.01</v>
      </c>
      <c r="G16" s="117">
        <f>D30+D65</f>
        <v>615434.78</v>
      </c>
      <c r="H16" s="117">
        <f>D31+D66</f>
        <v>276768.3</v>
      </c>
      <c r="I16" s="117">
        <f>D32+D67</f>
        <v>40328.93</v>
      </c>
      <c r="J16" s="119">
        <f>D34+D68</f>
        <v>317520</v>
      </c>
      <c r="K16" s="34"/>
    </row>
    <row r="17" spans="1:11" ht="15.75" customHeight="1">
      <c r="A17" s="130"/>
      <c r="B17" s="41"/>
      <c r="C17" s="44" t="s">
        <v>67</v>
      </c>
      <c r="D17" s="18">
        <v>406130</v>
      </c>
      <c r="E17" s="117"/>
      <c r="F17" s="117"/>
      <c r="G17" s="117"/>
      <c r="H17" s="117"/>
      <c r="I17" s="117"/>
      <c r="J17" s="119"/>
      <c r="K17" s="35"/>
    </row>
    <row r="18" spans="1:11" ht="15.75" customHeight="1">
      <c r="A18" s="130"/>
      <c r="B18" s="41"/>
      <c r="C18" s="44" t="s">
        <v>74</v>
      </c>
      <c r="D18" s="18">
        <v>233330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0"/>
      <c r="B19" s="41"/>
      <c r="C19" s="44" t="s">
        <v>14</v>
      </c>
      <c r="D19" s="18">
        <v>112010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30"/>
      <c r="B20" s="41"/>
      <c r="C20" s="44" t="s">
        <v>15</v>
      </c>
      <c r="D20" s="18">
        <v>81060</v>
      </c>
      <c r="E20" s="118"/>
      <c r="F20" s="118"/>
      <c r="G20" s="118"/>
      <c r="H20" s="118"/>
      <c r="I20" s="118"/>
      <c r="J20" s="120"/>
      <c r="K20" s="35"/>
    </row>
    <row r="21" spans="1:11" ht="15" customHeight="1">
      <c r="A21" s="130"/>
      <c r="B21" s="41"/>
      <c r="C21" s="44" t="s">
        <v>16</v>
      </c>
      <c r="D21" s="38">
        <v>39960</v>
      </c>
      <c r="E21" s="118"/>
      <c r="F21" s="118"/>
      <c r="G21" s="118"/>
      <c r="H21" s="118"/>
      <c r="I21" s="118"/>
      <c r="J21" s="120"/>
      <c r="K21" s="35"/>
    </row>
    <row r="22" spans="1:11" ht="15.75">
      <c r="A22" s="130"/>
      <c r="B22" s="41"/>
      <c r="C22" s="45" t="s">
        <v>6</v>
      </c>
      <c r="D22" s="19">
        <f>D23+D24</f>
        <v>2013856.51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30"/>
      <c r="B23" s="41"/>
      <c r="C23" s="46" t="s">
        <v>6</v>
      </c>
      <c r="D23" s="21">
        <v>2012580.26</v>
      </c>
      <c r="E23" s="118"/>
      <c r="F23" s="118"/>
      <c r="G23" s="118"/>
      <c r="H23" s="118"/>
      <c r="I23" s="118"/>
      <c r="J23" s="120"/>
      <c r="K23" s="35"/>
    </row>
    <row r="24" spans="1:11" ht="15" customHeight="1">
      <c r="A24" s="130"/>
      <c r="B24" s="41"/>
      <c r="C24" s="46" t="s">
        <v>31</v>
      </c>
      <c r="D24" s="21">
        <v>1276.25</v>
      </c>
      <c r="E24" s="118"/>
      <c r="F24" s="118"/>
      <c r="G24" s="118"/>
      <c r="H24" s="118"/>
      <c r="I24" s="118"/>
      <c r="J24" s="120"/>
      <c r="K24" s="35"/>
    </row>
    <row r="25" spans="1:11" ht="15.75">
      <c r="A25" s="130"/>
      <c r="B25" s="41"/>
      <c r="C25" s="45" t="s">
        <v>12</v>
      </c>
      <c r="D25" s="22">
        <f>D26+D27+D28</f>
        <v>413741.74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30"/>
      <c r="B26" s="41"/>
      <c r="C26" s="44" t="s">
        <v>17</v>
      </c>
      <c r="D26" s="21">
        <v>6291.74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30"/>
      <c r="B27" s="41"/>
      <c r="C27" s="44" t="s">
        <v>18</v>
      </c>
      <c r="D27" s="21">
        <v>353410</v>
      </c>
      <c r="E27" s="118"/>
      <c r="F27" s="118"/>
      <c r="G27" s="118"/>
      <c r="H27" s="118"/>
      <c r="I27" s="118"/>
      <c r="J27" s="120"/>
      <c r="K27" s="35"/>
    </row>
    <row r="28" spans="1:11" ht="15" customHeight="1">
      <c r="A28" s="130"/>
      <c r="B28" s="41"/>
      <c r="C28" s="44" t="s">
        <v>57</v>
      </c>
      <c r="D28" s="21">
        <v>54040</v>
      </c>
      <c r="E28" s="118"/>
      <c r="F28" s="118"/>
      <c r="G28" s="118"/>
      <c r="H28" s="118"/>
      <c r="I28" s="118"/>
      <c r="J28" s="120"/>
      <c r="K28" s="35"/>
    </row>
    <row r="29" spans="1:11" ht="15.75">
      <c r="A29" s="130"/>
      <c r="B29" s="41"/>
      <c r="C29" s="45" t="s">
        <v>7</v>
      </c>
      <c r="D29" s="10">
        <f>D30+D31+D32+D34+D33</f>
        <v>587515.17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30"/>
      <c r="B30" s="41"/>
      <c r="C30" s="44" t="s">
        <v>38</v>
      </c>
      <c r="D30" s="18">
        <v>305852.44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30"/>
      <c r="B31" s="41"/>
      <c r="C31" s="44" t="s">
        <v>75</v>
      </c>
      <c r="D31" s="18">
        <v>272233.45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30"/>
      <c r="B32" s="41"/>
      <c r="C32" s="17" t="s">
        <v>85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30"/>
      <c r="B33" s="41"/>
      <c r="C33" s="44" t="s">
        <v>81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30"/>
      <c r="B34" s="41"/>
      <c r="C34" s="44" t="s">
        <v>19</v>
      </c>
      <c r="D34" s="18">
        <v>9429.28</v>
      </c>
      <c r="E34" s="118"/>
      <c r="F34" s="118"/>
      <c r="G34" s="118"/>
      <c r="H34" s="118"/>
      <c r="I34" s="118"/>
      <c r="J34" s="120"/>
      <c r="K34" s="35"/>
    </row>
    <row r="35" spans="1:11" ht="15.75">
      <c r="A35" s="130"/>
      <c r="B35" s="41"/>
      <c r="C35" s="45" t="s">
        <v>8</v>
      </c>
      <c r="D35" s="10">
        <f>D36+D37+D38</f>
        <v>1766329.12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30"/>
      <c r="B36" s="41"/>
      <c r="C36" s="46" t="s">
        <v>32</v>
      </c>
      <c r="D36" s="21">
        <v>1049909.12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30"/>
      <c r="B37" s="41"/>
      <c r="C37" s="46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30"/>
      <c r="B38" s="41"/>
      <c r="C38" s="46" t="s">
        <v>88</v>
      </c>
      <c r="D38" s="21">
        <v>656420</v>
      </c>
      <c r="E38" s="118"/>
      <c r="F38" s="118"/>
      <c r="G38" s="118"/>
      <c r="H38" s="118"/>
      <c r="I38" s="118"/>
      <c r="J38" s="120"/>
      <c r="K38" s="35"/>
    </row>
    <row r="39" spans="1:11" ht="15.75">
      <c r="A39" s="130"/>
      <c r="B39" s="41"/>
      <c r="C39" s="45" t="s">
        <v>9</v>
      </c>
      <c r="D39" s="10">
        <f>D40+D41</f>
        <v>0</v>
      </c>
      <c r="E39" s="118"/>
      <c r="F39" s="118"/>
      <c r="G39" s="118"/>
      <c r="H39" s="118"/>
      <c r="I39" s="118"/>
      <c r="J39" s="120"/>
      <c r="K39" s="35"/>
    </row>
    <row r="40" spans="1:11" ht="15" customHeight="1">
      <c r="A40" s="130"/>
      <c r="B40" s="41"/>
      <c r="C40" s="44" t="s">
        <v>29</v>
      </c>
      <c r="D40" s="18">
        <v>0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30"/>
      <c r="B41" s="41"/>
      <c r="C41" s="44" t="s">
        <v>30</v>
      </c>
      <c r="D41" s="18">
        <v>0</v>
      </c>
      <c r="E41" s="118"/>
      <c r="F41" s="118"/>
      <c r="G41" s="118"/>
      <c r="H41" s="118"/>
      <c r="I41" s="118"/>
      <c r="J41" s="120"/>
      <c r="K41" s="35"/>
    </row>
    <row r="42" spans="1:12" ht="15.75">
      <c r="A42" s="130"/>
      <c r="B42" s="41"/>
      <c r="C42" s="45" t="s">
        <v>10</v>
      </c>
      <c r="D42" s="10">
        <f>D43+D44</f>
        <v>1752960</v>
      </c>
      <c r="E42" s="118"/>
      <c r="F42" s="118"/>
      <c r="G42" s="118"/>
      <c r="H42" s="118"/>
      <c r="I42" s="118"/>
      <c r="J42" s="120"/>
      <c r="K42" s="35"/>
      <c r="L42" s="3"/>
    </row>
    <row r="43" spans="1:12" ht="15.75" customHeight="1">
      <c r="A43" s="130"/>
      <c r="B43" s="41"/>
      <c r="C43" s="46" t="s">
        <v>52</v>
      </c>
      <c r="D43" s="21">
        <v>1668510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30"/>
      <c r="B44" s="41"/>
      <c r="C44" s="46" t="s">
        <v>51</v>
      </c>
      <c r="D44" s="21">
        <v>84450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>
      <c r="A45" s="130"/>
      <c r="B45" s="41"/>
      <c r="C45" s="45" t="s">
        <v>25</v>
      </c>
      <c r="D45" s="10">
        <f>D46+D47+D48+D49+D50</f>
        <v>263580</v>
      </c>
      <c r="E45" s="118"/>
      <c r="F45" s="118"/>
      <c r="G45" s="118"/>
      <c r="H45" s="118"/>
      <c r="I45" s="118"/>
      <c r="J45" s="120"/>
      <c r="K45" s="35"/>
      <c r="L45" s="3"/>
    </row>
    <row r="46" spans="1:12" ht="15" customHeight="1">
      <c r="A46" s="130"/>
      <c r="B46" s="41"/>
      <c r="C46" s="44" t="s">
        <v>28</v>
      </c>
      <c r="D46" s="18">
        <v>50820</v>
      </c>
      <c r="E46" s="118"/>
      <c r="F46" s="118"/>
      <c r="G46" s="118"/>
      <c r="H46" s="118"/>
      <c r="I46" s="118"/>
      <c r="J46" s="120"/>
      <c r="K46" s="35"/>
      <c r="L46" s="3"/>
    </row>
    <row r="47" spans="1:11" ht="15" customHeight="1">
      <c r="A47" s="130"/>
      <c r="B47" s="41"/>
      <c r="C47" s="44" t="s">
        <v>26</v>
      </c>
      <c r="D47" s="18">
        <v>75190</v>
      </c>
      <c r="E47" s="118"/>
      <c r="F47" s="118"/>
      <c r="G47" s="118"/>
      <c r="H47" s="118"/>
      <c r="I47" s="118"/>
      <c r="J47" s="120"/>
      <c r="K47" s="36">
        <f>D55+D74+D79</f>
        <v>29964076</v>
      </c>
    </row>
    <row r="48" spans="1:11" ht="15" customHeight="1">
      <c r="A48" s="130"/>
      <c r="B48" s="41"/>
      <c r="C48" s="44" t="s">
        <v>27</v>
      </c>
      <c r="D48" s="18">
        <v>46580</v>
      </c>
      <c r="E48" s="118"/>
      <c r="F48" s="118"/>
      <c r="G48" s="118"/>
      <c r="H48" s="118"/>
      <c r="I48" s="118"/>
      <c r="J48" s="120"/>
      <c r="K48" s="35"/>
    </row>
    <row r="49" spans="1:11" ht="15" customHeight="1">
      <c r="A49" s="43"/>
      <c r="B49" s="41"/>
      <c r="C49" s="44" t="s">
        <v>86</v>
      </c>
      <c r="D49" s="18">
        <v>72630</v>
      </c>
      <c r="E49" s="118"/>
      <c r="F49" s="118"/>
      <c r="G49" s="118"/>
      <c r="H49" s="118"/>
      <c r="I49" s="118"/>
      <c r="J49" s="120"/>
      <c r="K49" s="35"/>
    </row>
    <row r="50" spans="1:11" ht="15" customHeight="1">
      <c r="A50" s="43"/>
      <c r="B50" s="41"/>
      <c r="C50" s="44" t="s">
        <v>87</v>
      </c>
      <c r="D50" s="18">
        <v>18360</v>
      </c>
      <c r="E50" s="118"/>
      <c r="F50" s="118"/>
      <c r="G50" s="118"/>
      <c r="H50" s="118"/>
      <c r="I50" s="118"/>
      <c r="J50" s="120"/>
      <c r="K50" s="35"/>
    </row>
    <row r="51" spans="1:11" ht="15" customHeight="1">
      <c r="A51" s="43"/>
      <c r="B51" s="41"/>
      <c r="C51" s="47" t="s">
        <v>82</v>
      </c>
      <c r="D51" s="22">
        <f>D52+D53</f>
        <v>409920</v>
      </c>
      <c r="E51" s="118"/>
      <c r="F51" s="118"/>
      <c r="G51" s="118"/>
      <c r="H51" s="118"/>
      <c r="I51" s="118"/>
      <c r="J51" s="120"/>
      <c r="K51" s="35"/>
    </row>
    <row r="52" spans="1:11" ht="15" customHeight="1">
      <c r="A52" s="43"/>
      <c r="B52" s="41"/>
      <c r="C52" s="44" t="s">
        <v>83</v>
      </c>
      <c r="D52" s="18">
        <v>385540</v>
      </c>
      <c r="E52" s="118"/>
      <c r="F52" s="118"/>
      <c r="G52" s="118"/>
      <c r="H52" s="118"/>
      <c r="I52" s="118"/>
      <c r="J52" s="120"/>
      <c r="K52" s="35"/>
    </row>
    <row r="53" spans="1:11" ht="15" customHeight="1">
      <c r="A53" s="43"/>
      <c r="B53" s="42"/>
      <c r="C53" s="44" t="s">
        <v>84</v>
      </c>
      <c r="D53" s="18">
        <v>24380</v>
      </c>
      <c r="E53" s="118"/>
      <c r="F53" s="118"/>
      <c r="G53" s="118"/>
      <c r="H53" s="118"/>
      <c r="I53" s="118"/>
      <c r="J53" s="120"/>
      <c r="K53" s="35"/>
    </row>
    <row r="54" spans="1:11" ht="15.75">
      <c r="A54" s="7"/>
      <c r="B54" s="106" t="s">
        <v>23</v>
      </c>
      <c r="C54" s="121"/>
      <c r="D54" s="10">
        <f>D16+D22+D25+D29+D35+D39+D42+D45+D51</f>
        <v>8080392.54</v>
      </c>
      <c r="E54" s="118"/>
      <c r="F54" s="118"/>
      <c r="G54" s="118"/>
      <c r="H54" s="118"/>
      <c r="I54" s="118"/>
      <c r="J54" s="120"/>
      <c r="K54" s="35"/>
    </row>
    <row r="55" spans="1:12" ht="31.5">
      <c r="A55" s="5">
        <v>2</v>
      </c>
      <c r="B55" s="23" t="s">
        <v>4</v>
      </c>
      <c r="C55" s="40" t="s">
        <v>13</v>
      </c>
      <c r="D55" s="10">
        <f>D56+D57</f>
        <v>2919268</v>
      </c>
      <c r="E55" s="118"/>
      <c r="F55" s="118"/>
      <c r="G55" s="118"/>
      <c r="H55" s="118"/>
      <c r="I55" s="118"/>
      <c r="J55" s="120"/>
      <c r="K55" s="35"/>
      <c r="L55" s="3"/>
    </row>
    <row r="56" spans="1:12" ht="15.75">
      <c r="A56" s="8"/>
      <c r="B56" s="24"/>
      <c r="C56" s="17" t="s">
        <v>43</v>
      </c>
      <c r="D56" s="18">
        <v>2759248</v>
      </c>
      <c r="E56" s="118"/>
      <c r="F56" s="118"/>
      <c r="G56" s="118"/>
      <c r="H56" s="118"/>
      <c r="I56" s="118"/>
      <c r="J56" s="120"/>
      <c r="K56" s="35"/>
      <c r="L56" s="3"/>
    </row>
    <row r="57" spans="1:12" ht="15.75">
      <c r="A57" s="8"/>
      <c r="B57" s="24"/>
      <c r="C57" s="17" t="s">
        <v>44</v>
      </c>
      <c r="D57" s="18">
        <v>160020</v>
      </c>
      <c r="E57" s="118"/>
      <c r="F57" s="118"/>
      <c r="G57" s="118"/>
      <c r="H57" s="118"/>
      <c r="I57" s="118"/>
      <c r="J57" s="120"/>
      <c r="K57" s="35"/>
      <c r="L57" s="3"/>
    </row>
    <row r="58" spans="1:12" ht="31.5">
      <c r="A58" s="8">
        <v>3</v>
      </c>
      <c r="B58" s="23" t="s">
        <v>4</v>
      </c>
      <c r="C58" s="31" t="s">
        <v>54</v>
      </c>
      <c r="D58" s="22">
        <f>D60+D59+D61</f>
        <v>1906210</v>
      </c>
      <c r="E58" s="118"/>
      <c r="F58" s="118"/>
      <c r="G58" s="118"/>
      <c r="H58" s="118"/>
      <c r="I58" s="118"/>
      <c r="J58" s="120"/>
      <c r="K58" s="35"/>
      <c r="L58" s="3"/>
    </row>
    <row r="59" spans="1:12" ht="15.75">
      <c r="A59" s="8"/>
      <c r="B59" s="24"/>
      <c r="C59" s="17" t="s">
        <v>48</v>
      </c>
      <c r="D59" s="18">
        <v>386606</v>
      </c>
      <c r="E59" s="118"/>
      <c r="F59" s="118"/>
      <c r="G59" s="118"/>
      <c r="H59" s="118"/>
      <c r="I59" s="118"/>
      <c r="J59" s="120"/>
      <c r="K59" s="35"/>
      <c r="L59" s="3"/>
    </row>
    <row r="60" spans="1:12" ht="15.75">
      <c r="A60" s="8"/>
      <c r="B60" s="24"/>
      <c r="C60" s="17" t="s">
        <v>49</v>
      </c>
      <c r="D60" s="18">
        <v>1449540</v>
      </c>
      <c r="E60" s="118"/>
      <c r="F60" s="118"/>
      <c r="G60" s="118"/>
      <c r="H60" s="118"/>
      <c r="I60" s="118"/>
      <c r="J60" s="120"/>
      <c r="K60" s="35"/>
      <c r="L60" s="3"/>
    </row>
    <row r="61" spans="1:12" ht="15.75">
      <c r="A61" s="8"/>
      <c r="B61" s="24"/>
      <c r="C61" s="17" t="s">
        <v>50</v>
      </c>
      <c r="D61" s="18">
        <v>70064</v>
      </c>
      <c r="E61" s="118"/>
      <c r="F61" s="118"/>
      <c r="G61" s="118"/>
      <c r="H61" s="118"/>
      <c r="I61" s="118"/>
      <c r="J61" s="120"/>
      <c r="K61" s="35"/>
      <c r="L61" s="3"/>
    </row>
    <row r="62" spans="1:11" ht="15.75">
      <c r="A62" s="122">
        <v>4</v>
      </c>
      <c r="B62" s="126" t="s">
        <v>11</v>
      </c>
      <c r="C62" s="16" t="s">
        <v>6</v>
      </c>
      <c r="D62" s="10">
        <v>3890547.61</v>
      </c>
      <c r="E62" s="118"/>
      <c r="F62" s="118"/>
      <c r="G62" s="118"/>
      <c r="H62" s="118"/>
      <c r="I62" s="118"/>
      <c r="J62" s="120"/>
      <c r="K62" s="35"/>
    </row>
    <row r="63" spans="1:11" ht="15.75">
      <c r="A63" s="123"/>
      <c r="B63" s="127"/>
      <c r="C63" s="16" t="s">
        <v>12</v>
      </c>
      <c r="D63" s="10">
        <v>10832.92</v>
      </c>
      <c r="E63" s="118"/>
      <c r="F63" s="118"/>
      <c r="G63" s="118"/>
      <c r="H63" s="118"/>
      <c r="I63" s="118"/>
      <c r="J63" s="120"/>
      <c r="K63" s="35"/>
    </row>
    <row r="64" spans="1:11" ht="15.75">
      <c r="A64" s="123"/>
      <c r="B64" s="127"/>
      <c r="C64" s="25" t="s">
        <v>7</v>
      </c>
      <c r="D64" s="11">
        <f>D65+D66+D67+D68</f>
        <v>662536.84</v>
      </c>
      <c r="E64" s="118"/>
      <c r="F64" s="118"/>
      <c r="G64" s="118"/>
      <c r="H64" s="118"/>
      <c r="I64" s="118"/>
      <c r="J64" s="120"/>
      <c r="K64" s="35"/>
    </row>
    <row r="65" spans="1:11" ht="15" customHeight="1">
      <c r="A65" s="124"/>
      <c r="B65" s="127"/>
      <c r="C65" s="17" t="s">
        <v>38</v>
      </c>
      <c r="D65" s="26">
        <v>309582.34</v>
      </c>
      <c r="E65" s="118"/>
      <c r="F65" s="118"/>
      <c r="G65" s="118"/>
      <c r="H65" s="118"/>
      <c r="I65" s="118"/>
      <c r="J65" s="120"/>
      <c r="K65" s="35"/>
    </row>
    <row r="66" spans="1:11" ht="15" customHeight="1">
      <c r="A66" s="124"/>
      <c r="B66" s="127"/>
      <c r="C66" s="17" t="s">
        <v>39</v>
      </c>
      <c r="D66" s="26">
        <v>4534.85</v>
      </c>
      <c r="E66" s="118"/>
      <c r="F66" s="118"/>
      <c r="G66" s="118"/>
      <c r="H66" s="118"/>
      <c r="I66" s="118"/>
      <c r="J66" s="120"/>
      <c r="K66" s="35"/>
    </row>
    <row r="67" spans="1:11" ht="15" customHeight="1">
      <c r="A67" s="124"/>
      <c r="B67" s="127"/>
      <c r="C67" s="17" t="s">
        <v>85</v>
      </c>
      <c r="D67" s="26">
        <v>40328.93</v>
      </c>
      <c r="E67" s="118"/>
      <c r="F67" s="118"/>
      <c r="G67" s="118"/>
      <c r="H67" s="118"/>
      <c r="I67" s="118"/>
      <c r="J67" s="120"/>
      <c r="K67" s="35"/>
    </row>
    <row r="68" spans="1:11" ht="15" customHeight="1">
      <c r="A68" s="125"/>
      <c r="B68" s="128"/>
      <c r="C68" s="17" t="s">
        <v>19</v>
      </c>
      <c r="D68" s="26">
        <v>308090.72</v>
      </c>
      <c r="E68" s="118"/>
      <c r="F68" s="118"/>
      <c r="G68" s="118"/>
      <c r="H68" s="118"/>
      <c r="I68" s="118"/>
      <c r="J68" s="120"/>
      <c r="K68" s="35"/>
    </row>
    <row r="69" spans="1:11" ht="15.75">
      <c r="A69" s="6"/>
      <c r="B69" s="106" t="s">
        <v>23</v>
      </c>
      <c r="C69" s="121"/>
      <c r="D69" s="11">
        <f>D62+D63+D64</f>
        <v>4563917.37</v>
      </c>
      <c r="E69" s="118"/>
      <c r="F69" s="118"/>
      <c r="G69" s="118"/>
      <c r="H69" s="118"/>
      <c r="I69" s="118"/>
      <c r="J69" s="120"/>
      <c r="K69" s="35"/>
    </row>
    <row r="70" spans="1:11" ht="15.75">
      <c r="A70" s="5">
        <v>5</v>
      </c>
      <c r="B70" s="25" t="s">
        <v>3</v>
      </c>
      <c r="C70" s="16" t="s">
        <v>6</v>
      </c>
      <c r="D70" s="12">
        <v>6836369.48</v>
      </c>
      <c r="E70" s="118"/>
      <c r="F70" s="118"/>
      <c r="G70" s="118"/>
      <c r="H70" s="118"/>
      <c r="I70" s="118"/>
      <c r="J70" s="120"/>
      <c r="K70" s="35"/>
    </row>
    <row r="71" spans="1:11" ht="15.75">
      <c r="A71" s="8">
        <v>6</v>
      </c>
      <c r="B71" s="25" t="s">
        <v>24</v>
      </c>
      <c r="C71" s="25" t="s">
        <v>6</v>
      </c>
      <c r="D71" s="13">
        <v>362867.38</v>
      </c>
      <c r="E71" s="118"/>
      <c r="F71" s="118"/>
      <c r="G71" s="118"/>
      <c r="H71" s="118"/>
      <c r="I71" s="118"/>
      <c r="J71" s="120"/>
      <c r="K71" s="35"/>
    </row>
    <row r="72" spans="1:11" ht="31.5">
      <c r="A72" s="2">
        <v>7</v>
      </c>
      <c r="B72" s="23" t="s">
        <v>34</v>
      </c>
      <c r="C72" s="25" t="s">
        <v>6</v>
      </c>
      <c r="D72" s="13">
        <v>12132856.82</v>
      </c>
      <c r="E72" s="118"/>
      <c r="F72" s="118"/>
      <c r="G72" s="118"/>
      <c r="H72" s="118"/>
      <c r="I72" s="118"/>
      <c r="J72" s="120"/>
      <c r="K72" s="35"/>
    </row>
    <row r="73" spans="1:11" ht="15.75">
      <c r="A73" s="2">
        <v>8</v>
      </c>
      <c r="B73" s="23" t="s">
        <v>41</v>
      </c>
      <c r="C73" s="25" t="s">
        <v>42</v>
      </c>
      <c r="D73" s="13">
        <v>1108556.48</v>
      </c>
      <c r="E73" s="118"/>
      <c r="F73" s="118"/>
      <c r="G73" s="118"/>
      <c r="H73" s="118"/>
      <c r="I73" s="118"/>
      <c r="J73" s="120"/>
      <c r="K73" s="35"/>
    </row>
    <row r="74" spans="1:11" ht="31.5">
      <c r="A74" s="2">
        <v>9</v>
      </c>
      <c r="B74" s="23" t="s">
        <v>61</v>
      </c>
      <c r="C74" s="30" t="s">
        <v>13</v>
      </c>
      <c r="D74" s="13">
        <f>D75+D76+D77+D78</f>
        <v>12532783</v>
      </c>
      <c r="E74" s="118"/>
      <c r="F74" s="118"/>
      <c r="G74" s="118"/>
      <c r="H74" s="118"/>
      <c r="I74" s="118"/>
      <c r="J74" s="120"/>
      <c r="K74" s="35"/>
    </row>
    <row r="75" spans="1:11" ht="15.75">
      <c r="A75" s="2"/>
      <c r="B75" s="16"/>
      <c r="C75" s="20" t="s">
        <v>43</v>
      </c>
      <c r="D75" s="32">
        <v>10700704</v>
      </c>
      <c r="E75" s="118"/>
      <c r="F75" s="118"/>
      <c r="G75" s="118"/>
      <c r="H75" s="118"/>
      <c r="I75" s="118"/>
      <c r="J75" s="120"/>
      <c r="K75" s="35"/>
    </row>
    <row r="76" spans="1:11" ht="15.75">
      <c r="A76" s="2"/>
      <c r="B76" s="16"/>
      <c r="C76" s="20" t="s">
        <v>45</v>
      </c>
      <c r="D76" s="32">
        <v>1031979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800100</v>
      </c>
      <c r="E77" s="28"/>
      <c r="F77" s="28"/>
      <c r="G77" s="28"/>
      <c r="H77" s="28"/>
      <c r="I77" s="28"/>
      <c r="J77" s="29"/>
      <c r="K77" s="35"/>
    </row>
    <row r="78" spans="1:11" ht="15.75">
      <c r="A78" s="2"/>
      <c r="B78" s="16"/>
      <c r="C78" s="20" t="s">
        <v>46</v>
      </c>
      <c r="D78" s="32">
        <v>0</v>
      </c>
      <c r="E78" s="28"/>
      <c r="F78" s="28"/>
      <c r="G78" s="28"/>
      <c r="H78" s="28"/>
      <c r="I78" s="28"/>
      <c r="J78" s="29"/>
      <c r="K78" s="35"/>
    </row>
    <row r="79" spans="1:11" ht="47.25">
      <c r="A79" s="2">
        <v>10</v>
      </c>
      <c r="B79" s="23" t="s">
        <v>47</v>
      </c>
      <c r="C79" s="30" t="s">
        <v>13</v>
      </c>
      <c r="D79" s="12">
        <f>D80+D81+D82</f>
        <v>14512025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43</v>
      </c>
      <c r="D80" s="32">
        <v>12981808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45</v>
      </c>
      <c r="D81" s="32">
        <v>1316857</v>
      </c>
      <c r="E81" s="28"/>
      <c r="F81" s="28"/>
      <c r="G81" s="28"/>
      <c r="H81" s="28"/>
      <c r="I81" s="28"/>
      <c r="J81" s="29"/>
      <c r="K81" s="35"/>
    </row>
    <row r="82" spans="1:11" ht="15.75">
      <c r="A82" s="2"/>
      <c r="B82" s="16"/>
      <c r="C82" s="20" t="s">
        <v>44</v>
      </c>
      <c r="D82" s="32">
        <v>213360</v>
      </c>
      <c r="E82" s="28"/>
      <c r="F82" s="28"/>
      <c r="G82" s="28"/>
      <c r="H82" s="28"/>
      <c r="I82" s="28"/>
      <c r="J82" s="29"/>
      <c r="K82" s="35"/>
    </row>
    <row r="83" spans="2:11" ht="15">
      <c r="B83" s="27"/>
      <c r="C83" s="15"/>
      <c r="D83" s="27"/>
      <c r="E83" s="15"/>
      <c r="F83" s="27"/>
      <c r="G83" s="15"/>
      <c r="H83" s="15"/>
      <c r="I83" s="15"/>
      <c r="J83" s="27"/>
      <c r="K83" s="33"/>
    </row>
    <row r="84" spans="2:11" ht="15">
      <c r="B84" s="27"/>
      <c r="C84" s="27"/>
      <c r="D84" s="27"/>
      <c r="E84" s="27"/>
      <c r="F84" s="15"/>
      <c r="G84" s="15"/>
      <c r="H84" s="15"/>
      <c r="I84" s="15"/>
      <c r="J84" s="15"/>
      <c r="K84" s="15"/>
    </row>
    <row r="85" spans="2:11" ht="15.75">
      <c r="B85" s="19" t="s">
        <v>23</v>
      </c>
      <c r="C85" s="27"/>
      <c r="D85" s="19">
        <f>D54+D58+D69+D70+D71+D72+D73+D74+D79+D55</f>
        <v>64955246.07</v>
      </c>
      <c r="E85" s="15"/>
      <c r="F85" s="15"/>
      <c r="G85" s="15"/>
      <c r="H85" s="15"/>
      <c r="I85" s="15"/>
      <c r="J85" s="15"/>
      <c r="K85" s="15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5.75">
      <c r="B89" s="16" t="s">
        <v>43</v>
      </c>
      <c r="C89" s="37">
        <f>D75+D80+D56</f>
        <v>26441760</v>
      </c>
    </row>
    <row r="90" spans="2:3" ht="15.75">
      <c r="B90" s="16" t="s">
        <v>45</v>
      </c>
      <c r="C90" s="37">
        <f>D76+D81</f>
        <v>2348836</v>
      </c>
    </row>
    <row r="91" spans="2:3" ht="15.75">
      <c r="B91" s="16" t="s">
        <v>44</v>
      </c>
      <c r="C91" s="37">
        <f>D77+D82+D57</f>
        <v>1173480</v>
      </c>
    </row>
    <row r="92" spans="2:3" ht="15.75">
      <c r="B92" s="16" t="s">
        <v>46</v>
      </c>
      <c r="C92" s="37">
        <f>D78</f>
        <v>0</v>
      </c>
    </row>
    <row r="93" spans="2:3" ht="12.75">
      <c r="B93" s="37"/>
      <c r="C93" s="37"/>
    </row>
    <row r="94" spans="2:3" ht="12.75">
      <c r="B94" s="37" t="s">
        <v>23</v>
      </c>
      <c r="C94" s="37">
        <f>SUM(C89:C93)</f>
        <v>29964076</v>
      </c>
    </row>
    <row r="95" spans="2:3" ht="12.75">
      <c r="B95" s="37"/>
      <c r="C95" s="4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</sheetData>
  <sheetProtection/>
  <mergeCells count="22">
    <mergeCell ref="I16:I75"/>
    <mergeCell ref="J16:J75"/>
    <mergeCell ref="B54:C54"/>
    <mergeCell ref="A62:A68"/>
    <mergeCell ref="B62:B68"/>
    <mergeCell ref="B69:C69"/>
    <mergeCell ref="G11:G15"/>
    <mergeCell ref="H11:H15"/>
    <mergeCell ref="I11:I15"/>
    <mergeCell ref="J11:J15"/>
    <mergeCell ref="K11:K15"/>
    <mergeCell ref="A16:A48"/>
    <mergeCell ref="E16:E75"/>
    <mergeCell ref="F16:F75"/>
    <mergeCell ref="G16:G75"/>
    <mergeCell ref="H16:H75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75">
      <selection activeCell="C89" sqref="C8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91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80</v>
      </c>
      <c r="E11" s="99" t="s">
        <v>20</v>
      </c>
      <c r="F11" s="102" t="s">
        <v>72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15.75" customHeight="1">
      <c r="A16" s="129">
        <v>1</v>
      </c>
      <c r="B16" s="24" t="s">
        <v>4</v>
      </c>
      <c r="C16" s="45" t="s">
        <v>5</v>
      </c>
      <c r="D16" s="10">
        <f>D18+D17+D19+D20+D21</f>
        <v>872490</v>
      </c>
      <c r="E16" s="117">
        <f>D23+D63+D71+D72+D73+D76</f>
        <v>26343778.030000005</v>
      </c>
      <c r="F16" s="117">
        <f>D29+D65</f>
        <v>1250052.01</v>
      </c>
      <c r="G16" s="117">
        <f>D30+D66</f>
        <v>615434.78</v>
      </c>
      <c r="H16" s="117">
        <f>D31+D67</f>
        <v>276768.3</v>
      </c>
      <c r="I16" s="117">
        <f>D32+D68</f>
        <v>40328.93</v>
      </c>
      <c r="J16" s="119">
        <f>D34+D69</f>
        <v>317520</v>
      </c>
      <c r="K16" s="34"/>
    </row>
    <row r="17" spans="1:11" ht="15.75" customHeight="1">
      <c r="A17" s="130"/>
      <c r="B17" s="41"/>
      <c r="C17" s="44" t="s">
        <v>67</v>
      </c>
      <c r="D17" s="18">
        <v>406130</v>
      </c>
      <c r="E17" s="117"/>
      <c r="F17" s="117"/>
      <c r="G17" s="117"/>
      <c r="H17" s="117"/>
      <c r="I17" s="117"/>
      <c r="J17" s="119"/>
      <c r="K17" s="35"/>
    </row>
    <row r="18" spans="1:11" ht="15.75" customHeight="1">
      <c r="A18" s="130"/>
      <c r="B18" s="41"/>
      <c r="C18" s="44" t="s">
        <v>74</v>
      </c>
      <c r="D18" s="18">
        <v>233330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0"/>
      <c r="B19" s="41"/>
      <c r="C19" s="44" t="s">
        <v>14</v>
      </c>
      <c r="D19" s="18">
        <v>112010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30"/>
      <c r="B20" s="41"/>
      <c r="C20" s="44" t="s">
        <v>15</v>
      </c>
      <c r="D20" s="18">
        <v>81060</v>
      </c>
      <c r="E20" s="118"/>
      <c r="F20" s="118"/>
      <c r="G20" s="118"/>
      <c r="H20" s="118"/>
      <c r="I20" s="118"/>
      <c r="J20" s="120"/>
      <c r="K20" s="35"/>
    </row>
    <row r="21" spans="1:11" ht="15" customHeight="1">
      <c r="A21" s="130"/>
      <c r="B21" s="41"/>
      <c r="C21" s="44" t="s">
        <v>16</v>
      </c>
      <c r="D21" s="38">
        <v>39960</v>
      </c>
      <c r="E21" s="118"/>
      <c r="F21" s="118"/>
      <c r="G21" s="118"/>
      <c r="H21" s="118"/>
      <c r="I21" s="118"/>
      <c r="J21" s="120"/>
      <c r="K21" s="35"/>
    </row>
    <row r="22" spans="1:11" ht="15.75">
      <c r="A22" s="130"/>
      <c r="B22" s="41"/>
      <c r="C22" s="45" t="s">
        <v>6</v>
      </c>
      <c r="D22" s="19">
        <f>D23+D24</f>
        <v>2013856.51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30"/>
      <c r="B23" s="41"/>
      <c r="C23" s="46" t="s">
        <v>6</v>
      </c>
      <c r="D23" s="21">
        <v>2012580.26</v>
      </c>
      <c r="E23" s="118"/>
      <c r="F23" s="118"/>
      <c r="G23" s="118"/>
      <c r="H23" s="118"/>
      <c r="I23" s="118"/>
      <c r="J23" s="120"/>
      <c r="K23" s="35"/>
    </row>
    <row r="24" spans="1:11" ht="15" customHeight="1">
      <c r="A24" s="130"/>
      <c r="B24" s="41"/>
      <c r="C24" s="46" t="s">
        <v>31</v>
      </c>
      <c r="D24" s="21">
        <v>1276.25</v>
      </c>
      <c r="E24" s="118"/>
      <c r="F24" s="118"/>
      <c r="G24" s="118"/>
      <c r="H24" s="118"/>
      <c r="I24" s="118"/>
      <c r="J24" s="120"/>
      <c r="K24" s="35"/>
    </row>
    <row r="25" spans="1:11" ht="15.75">
      <c r="A25" s="130"/>
      <c r="B25" s="41"/>
      <c r="C25" s="45" t="s">
        <v>12</v>
      </c>
      <c r="D25" s="22">
        <f>D26+D27+D28</f>
        <v>413741.74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30"/>
      <c r="B26" s="41"/>
      <c r="C26" s="44" t="s">
        <v>17</v>
      </c>
      <c r="D26" s="21">
        <v>6291.74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30"/>
      <c r="B27" s="41"/>
      <c r="C27" s="44" t="s">
        <v>18</v>
      </c>
      <c r="D27" s="21">
        <v>353410</v>
      </c>
      <c r="E27" s="118"/>
      <c r="F27" s="118"/>
      <c r="G27" s="118"/>
      <c r="H27" s="118"/>
      <c r="I27" s="118"/>
      <c r="J27" s="120"/>
      <c r="K27" s="35"/>
    </row>
    <row r="28" spans="1:11" ht="15" customHeight="1">
      <c r="A28" s="130"/>
      <c r="B28" s="41"/>
      <c r="C28" s="44" t="s">
        <v>57</v>
      </c>
      <c r="D28" s="21">
        <v>54040</v>
      </c>
      <c r="E28" s="118"/>
      <c r="F28" s="118"/>
      <c r="G28" s="118"/>
      <c r="H28" s="118"/>
      <c r="I28" s="118"/>
      <c r="J28" s="120"/>
      <c r="K28" s="35"/>
    </row>
    <row r="29" spans="1:11" ht="15.75">
      <c r="A29" s="130"/>
      <c r="B29" s="41"/>
      <c r="C29" s="45" t="s">
        <v>7</v>
      </c>
      <c r="D29" s="10">
        <f>D30+D31+D32+D34+D33</f>
        <v>587515.17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30"/>
      <c r="B30" s="41"/>
      <c r="C30" s="44" t="s">
        <v>38</v>
      </c>
      <c r="D30" s="18">
        <v>305852.44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30"/>
      <c r="B31" s="41"/>
      <c r="C31" s="44" t="s">
        <v>75</v>
      </c>
      <c r="D31" s="18">
        <v>272233.45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30"/>
      <c r="B32" s="41"/>
      <c r="C32" s="17" t="s">
        <v>85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30"/>
      <c r="B33" s="41"/>
      <c r="C33" s="44" t="s">
        <v>81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30"/>
      <c r="B34" s="41"/>
      <c r="C34" s="44" t="s">
        <v>19</v>
      </c>
      <c r="D34" s="18">
        <v>9429.28</v>
      </c>
      <c r="E34" s="118"/>
      <c r="F34" s="118"/>
      <c r="G34" s="118"/>
      <c r="H34" s="118"/>
      <c r="I34" s="118"/>
      <c r="J34" s="120"/>
      <c r="K34" s="35"/>
    </row>
    <row r="35" spans="1:11" ht="15.75">
      <c r="A35" s="130"/>
      <c r="B35" s="41"/>
      <c r="C35" s="45" t="s">
        <v>8</v>
      </c>
      <c r="D35" s="10">
        <f>D36+D37+D38+D39</f>
        <v>2336929.12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30"/>
      <c r="B36" s="41"/>
      <c r="C36" s="46" t="s">
        <v>32</v>
      </c>
      <c r="D36" s="21">
        <v>1049909.12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30"/>
      <c r="B37" s="41"/>
      <c r="C37" s="46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30"/>
      <c r="B38" s="41"/>
      <c r="C38" s="46" t="s">
        <v>88</v>
      </c>
      <c r="D38" s="21">
        <v>656420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30"/>
      <c r="B39" s="41"/>
      <c r="C39" s="46" t="s">
        <v>90</v>
      </c>
      <c r="D39" s="21">
        <v>570600</v>
      </c>
      <c r="E39" s="118"/>
      <c r="F39" s="118"/>
      <c r="G39" s="118"/>
      <c r="H39" s="118"/>
      <c r="I39" s="118"/>
      <c r="J39" s="120"/>
      <c r="K39" s="35"/>
    </row>
    <row r="40" spans="1:11" ht="15.75">
      <c r="A40" s="130"/>
      <c r="B40" s="41"/>
      <c r="C40" s="45" t="s">
        <v>9</v>
      </c>
      <c r="D40" s="10">
        <f>D41+D42</f>
        <v>0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30"/>
      <c r="B41" s="41"/>
      <c r="C41" s="44" t="s">
        <v>29</v>
      </c>
      <c r="D41" s="18">
        <v>0</v>
      </c>
      <c r="E41" s="118"/>
      <c r="F41" s="118"/>
      <c r="G41" s="118"/>
      <c r="H41" s="118"/>
      <c r="I41" s="118"/>
      <c r="J41" s="120"/>
      <c r="K41" s="35"/>
    </row>
    <row r="42" spans="1:11" ht="15" customHeight="1">
      <c r="A42" s="130"/>
      <c r="B42" s="41"/>
      <c r="C42" s="44" t="s">
        <v>30</v>
      </c>
      <c r="D42" s="18">
        <v>0</v>
      </c>
      <c r="E42" s="118"/>
      <c r="F42" s="118"/>
      <c r="G42" s="118"/>
      <c r="H42" s="118"/>
      <c r="I42" s="118"/>
      <c r="J42" s="120"/>
      <c r="K42" s="35"/>
    </row>
    <row r="43" spans="1:12" ht="15.75">
      <c r="A43" s="130"/>
      <c r="B43" s="41"/>
      <c r="C43" s="45" t="s">
        <v>10</v>
      </c>
      <c r="D43" s="10">
        <f>D44+D45</f>
        <v>1752960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30"/>
      <c r="B44" s="41"/>
      <c r="C44" s="46" t="s">
        <v>52</v>
      </c>
      <c r="D44" s="21">
        <v>1668510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 customHeight="1">
      <c r="A45" s="130"/>
      <c r="B45" s="41"/>
      <c r="C45" s="46" t="s">
        <v>51</v>
      </c>
      <c r="D45" s="21">
        <v>84450</v>
      </c>
      <c r="E45" s="118"/>
      <c r="F45" s="118"/>
      <c r="G45" s="118"/>
      <c r="H45" s="118"/>
      <c r="I45" s="118"/>
      <c r="J45" s="120"/>
      <c r="K45" s="35"/>
      <c r="L45" s="3"/>
    </row>
    <row r="46" spans="1:12" ht="15.75">
      <c r="A46" s="130"/>
      <c r="B46" s="41"/>
      <c r="C46" s="45" t="s">
        <v>25</v>
      </c>
      <c r="D46" s="10">
        <f>D47+D48+D49+D50+D51</f>
        <v>263580</v>
      </c>
      <c r="E46" s="118"/>
      <c r="F46" s="118"/>
      <c r="G46" s="118"/>
      <c r="H46" s="118"/>
      <c r="I46" s="118"/>
      <c r="J46" s="120"/>
      <c r="K46" s="35"/>
      <c r="L46" s="3"/>
    </row>
    <row r="47" spans="1:12" ht="15" customHeight="1">
      <c r="A47" s="130"/>
      <c r="B47" s="41"/>
      <c r="C47" s="44" t="s">
        <v>28</v>
      </c>
      <c r="D47" s="18">
        <v>50820</v>
      </c>
      <c r="E47" s="118"/>
      <c r="F47" s="118"/>
      <c r="G47" s="118"/>
      <c r="H47" s="118"/>
      <c r="I47" s="118"/>
      <c r="J47" s="120"/>
      <c r="K47" s="35"/>
      <c r="L47" s="3"/>
    </row>
    <row r="48" spans="1:11" ht="15" customHeight="1">
      <c r="A48" s="130"/>
      <c r="B48" s="41"/>
      <c r="C48" s="44" t="s">
        <v>26</v>
      </c>
      <c r="D48" s="18">
        <v>75190</v>
      </c>
      <c r="E48" s="118"/>
      <c r="F48" s="118"/>
      <c r="G48" s="118"/>
      <c r="H48" s="118"/>
      <c r="I48" s="118"/>
      <c r="J48" s="120"/>
      <c r="K48" s="36">
        <f>D56+D77+D82</f>
        <v>29964076</v>
      </c>
    </row>
    <row r="49" spans="1:11" ht="15" customHeight="1">
      <c r="A49" s="130"/>
      <c r="B49" s="41"/>
      <c r="C49" s="44" t="s">
        <v>27</v>
      </c>
      <c r="D49" s="18">
        <v>46580</v>
      </c>
      <c r="E49" s="118"/>
      <c r="F49" s="118"/>
      <c r="G49" s="118"/>
      <c r="H49" s="118"/>
      <c r="I49" s="118"/>
      <c r="J49" s="120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18"/>
      <c r="F50" s="118"/>
      <c r="G50" s="118"/>
      <c r="H50" s="118"/>
      <c r="I50" s="118"/>
      <c r="J50" s="120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8"/>
      <c r="F51" s="118"/>
      <c r="G51" s="118"/>
      <c r="H51" s="118"/>
      <c r="I51" s="118"/>
      <c r="J51" s="120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8"/>
      <c r="F52" s="118"/>
      <c r="G52" s="118"/>
      <c r="H52" s="118"/>
      <c r="I52" s="118"/>
      <c r="J52" s="120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8"/>
      <c r="F53" s="118"/>
      <c r="G53" s="118"/>
      <c r="H53" s="118"/>
      <c r="I53" s="118"/>
      <c r="J53" s="120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8"/>
      <c r="F54" s="118"/>
      <c r="G54" s="118"/>
      <c r="H54" s="118"/>
      <c r="I54" s="118"/>
      <c r="J54" s="120"/>
      <c r="K54" s="35"/>
    </row>
    <row r="55" spans="1:11" ht="15.75">
      <c r="A55" s="7"/>
      <c r="B55" s="106" t="s">
        <v>23</v>
      </c>
      <c r="C55" s="121"/>
      <c r="D55" s="10">
        <f>D16+D22+D25+D29+D35+D40+D43+D46+D52</f>
        <v>8650992.54</v>
      </c>
      <c r="E55" s="118"/>
      <c r="F55" s="118"/>
      <c r="G55" s="118"/>
      <c r="H55" s="118"/>
      <c r="I55" s="118"/>
      <c r="J55" s="120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18"/>
      <c r="F56" s="118"/>
      <c r="G56" s="118"/>
      <c r="H56" s="118"/>
      <c r="I56" s="118"/>
      <c r="J56" s="120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18"/>
      <c r="F57" s="118"/>
      <c r="G57" s="118"/>
      <c r="H57" s="118"/>
      <c r="I57" s="118"/>
      <c r="J57" s="120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8"/>
      <c r="F58" s="118"/>
      <c r="G58" s="118"/>
      <c r="H58" s="118"/>
      <c r="I58" s="118"/>
      <c r="J58" s="120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8"/>
      <c r="F59" s="118"/>
      <c r="G59" s="118"/>
      <c r="H59" s="118"/>
      <c r="I59" s="118"/>
      <c r="J59" s="120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8"/>
      <c r="F60" s="118"/>
      <c r="G60" s="118"/>
      <c r="H60" s="118"/>
      <c r="I60" s="118"/>
      <c r="J60" s="120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8"/>
      <c r="F61" s="118"/>
      <c r="G61" s="118"/>
      <c r="H61" s="118"/>
      <c r="I61" s="118"/>
      <c r="J61" s="120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8"/>
      <c r="F62" s="118"/>
      <c r="G62" s="118"/>
      <c r="H62" s="118"/>
      <c r="I62" s="118"/>
      <c r="J62" s="120"/>
      <c r="K62" s="35"/>
      <c r="L62" s="3"/>
    </row>
    <row r="63" spans="1:11" ht="15.75">
      <c r="A63" s="122">
        <v>4</v>
      </c>
      <c r="B63" s="126" t="s">
        <v>11</v>
      </c>
      <c r="C63" s="16" t="s">
        <v>6</v>
      </c>
      <c r="D63" s="10">
        <v>3890547.61</v>
      </c>
      <c r="E63" s="118"/>
      <c r="F63" s="118"/>
      <c r="G63" s="118"/>
      <c r="H63" s="118"/>
      <c r="I63" s="118"/>
      <c r="J63" s="120"/>
      <c r="K63" s="35"/>
    </row>
    <row r="64" spans="1:11" ht="15.75">
      <c r="A64" s="123"/>
      <c r="B64" s="127"/>
      <c r="C64" s="16" t="s">
        <v>12</v>
      </c>
      <c r="D64" s="10">
        <v>10832.92</v>
      </c>
      <c r="E64" s="118"/>
      <c r="F64" s="118"/>
      <c r="G64" s="118"/>
      <c r="H64" s="118"/>
      <c r="I64" s="118"/>
      <c r="J64" s="120"/>
      <c r="K64" s="35"/>
    </row>
    <row r="65" spans="1:11" ht="15.75">
      <c r="A65" s="123"/>
      <c r="B65" s="127"/>
      <c r="C65" s="25" t="s">
        <v>7</v>
      </c>
      <c r="D65" s="11">
        <f>D66+D67+D68+D69</f>
        <v>662536.84</v>
      </c>
      <c r="E65" s="118"/>
      <c r="F65" s="118"/>
      <c r="G65" s="118"/>
      <c r="H65" s="118"/>
      <c r="I65" s="118"/>
      <c r="J65" s="120"/>
      <c r="K65" s="35"/>
    </row>
    <row r="66" spans="1:11" ht="15" customHeight="1">
      <c r="A66" s="124"/>
      <c r="B66" s="127"/>
      <c r="C66" s="17" t="s">
        <v>38</v>
      </c>
      <c r="D66" s="26">
        <v>309582.34</v>
      </c>
      <c r="E66" s="118"/>
      <c r="F66" s="118"/>
      <c r="G66" s="118"/>
      <c r="H66" s="118"/>
      <c r="I66" s="118"/>
      <c r="J66" s="120"/>
      <c r="K66" s="35"/>
    </row>
    <row r="67" spans="1:11" ht="15" customHeight="1">
      <c r="A67" s="124"/>
      <c r="B67" s="127"/>
      <c r="C67" s="17" t="s">
        <v>39</v>
      </c>
      <c r="D67" s="26">
        <v>4534.85</v>
      </c>
      <c r="E67" s="118"/>
      <c r="F67" s="118"/>
      <c r="G67" s="118"/>
      <c r="H67" s="118"/>
      <c r="I67" s="118"/>
      <c r="J67" s="120"/>
      <c r="K67" s="35"/>
    </row>
    <row r="68" spans="1:11" ht="15" customHeight="1">
      <c r="A68" s="124"/>
      <c r="B68" s="127"/>
      <c r="C68" s="17" t="s">
        <v>85</v>
      </c>
      <c r="D68" s="26">
        <v>40328.93</v>
      </c>
      <c r="E68" s="118"/>
      <c r="F68" s="118"/>
      <c r="G68" s="118"/>
      <c r="H68" s="118"/>
      <c r="I68" s="118"/>
      <c r="J68" s="120"/>
      <c r="K68" s="35"/>
    </row>
    <row r="69" spans="1:11" ht="15" customHeight="1">
      <c r="A69" s="125"/>
      <c r="B69" s="128"/>
      <c r="C69" s="17" t="s">
        <v>19</v>
      </c>
      <c r="D69" s="26">
        <v>308090.72</v>
      </c>
      <c r="E69" s="118"/>
      <c r="F69" s="118"/>
      <c r="G69" s="118"/>
      <c r="H69" s="118"/>
      <c r="I69" s="118"/>
      <c r="J69" s="120"/>
      <c r="K69" s="35"/>
    </row>
    <row r="70" spans="1:11" ht="15.75">
      <c r="A70" s="6"/>
      <c r="B70" s="106" t="s">
        <v>23</v>
      </c>
      <c r="C70" s="121"/>
      <c r="D70" s="11">
        <f>D63+D64+D65</f>
        <v>4563917.37</v>
      </c>
      <c r="E70" s="118"/>
      <c r="F70" s="118"/>
      <c r="G70" s="118"/>
      <c r="H70" s="118"/>
      <c r="I70" s="118"/>
      <c r="J70" s="120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8"/>
      <c r="F71" s="118"/>
      <c r="G71" s="118"/>
      <c r="H71" s="118"/>
      <c r="I71" s="118"/>
      <c r="J71" s="120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362867.38</v>
      </c>
      <c r="E72" s="118"/>
      <c r="F72" s="118"/>
      <c r="G72" s="118"/>
      <c r="H72" s="118"/>
      <c r="I72" s="118"/>
      <c r="J72" s="120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12132856.82</v>
      </c>
      <c r="E73" s="118"/>
      <c r="F73" s="118"/>
      <c r="G73" s="118"/>
      <c r="H73" s="118"/>
      <c r="I73" s="118"/>
      <c r="J73" s="120"/>
      <c r="K73" s="35"/>
    </row>
    <row r="74" spans="1:11" ht="31.5">
      <c r="A74" s="2"/>
      <c r="B74" s="23"/>
      <c r="C74" s="30" t="s">
        <v>89</v>
      </c>
      <c r="D74" s="13">
        <v>1511880</v>
      </c>
      <c r="E74" s="118"/>
      <c r="F74" s="118"/>
      <c r="G74" s="118"/>
      <c r="H74" s="118"/>
      <c r="I74" s="118"/>
      <c r="J74" s="120"/>
      <c r="K74" s="35"/>
    </row>
    <row r="75" spans="1:11" ht="15.75">
      <c r="A75" s="2"/>
      <c r="B75" s="23"/>
      <c r="C75" s="30" t="s">
        <v>23</v>
      </c>
      <c r="D75" s="13">
        <f>D74+D73</f>
        <v>13644736.82</v>
      </c>
      <c r="E75" s="118"/>
      <c r="F75" s="118"/>
      <c r="G75" s="118"/>
      <c r="H75" s="118"/>
      <c r="I75" s="118"/>
      <c r="J75" s="120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8"/>
      <c r="F76" s="118"/>
      <c r="G76" s="118"/>
      <c r="H76" s="118"/>
      <c r="I76" s="118"/>
      <c r="J76" s="120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18"/>
      <c r="F77" s="118"/>
      <c r="G77" s="118"/>
      <c r="H77" s="118"/>
      <c r="I77" s="118"/>
      <c r="J77" s="120"/>
      <c r="K77" s="35"/>
    </row>
    <row r="78" spans="1:11" ht="15.75">
      <c r="A78" s="2"/>
      <c r="B78" s="16"/>
      <c r="C78" s="20" t="s">
        <v>43</v>
      </c>
      <c r="D78" s="32">
        <v>10700704</v>
      </c>
      <c r="E78" s="118"/>
      <c r="F78" s="118"/>
      <c r="G78" s="118"/>
      <c r="H78" s="118"/>
      <c r="I78" s="118"/>
      <c r="J78" s="120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67037726.07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B65">
      <selection activeCell="C90" sqref="C90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92</v>
      </c>
      <c r="K10" s="15"/>
    </row>
    <row r="11" spans="1:11" ht="12.75" customHeight="1">
      <c r="A11" s="96" t="s">
        <v>0</v>
      </c>
      <c r="B11" s="99" t="s">
        <v>1</v>
      </c>
      <c r="C11" s="99" t="s">
        <v>2</v>
      </c>
      <c r="D11" s="99" t="s">
        <v>80</v>
      </c>
      <c r="E11" s="99" t="s">
        <v>20</v>
      </c>
      <c r="F11" s="102" t="s">
        <v>72</v>
      </c>
      <c r="G11" s="105" t="s">
        <v>37</v>
      </c>
      <c r="H11" s="101" t="s">
        <v>35</v>
      </c>
      <c r="I11" s="101" t="s">
        <v>36</v>
      </c>
      <c r="J11" s="109" t="s">
        <v>22</v>
      </c>
      <c r="K11" s="109" t="s">
        <v>53</v>
      </c>
    </row>
    <row r="12" spans="1:11" ht="15" customHeight="1">
      <c r="A12" s="97"/>
      <c r="B12" s="100"/>
      <c r="C12" s="100"/>
      <c r="D12" s="100"/>
      <c r="E12" s="100"/>
      <c r="F12" s="103"/>
      <c r="G12" s="106"/>
      <c r="H12" s="108"/>
      <c r="I12" s="108"/>
      <c r="J12" s="110"/>
      <c r="K12" s="110"/>
    </row>
    <row r="13" spans="1:11" ht="15" customHeight="1">
      <c r="A13" s="97"/>
      <c r="B13" s="100"/>
      <c r="C13" s="100"/>
      <c r="D13" s="100"/>
      <c r="E13" s="100"/>
      <c r="F13" s="103"/>
      <c r="G13" s="106"/>
      <c r="H13" s="108"/>
      <c r="I13" s="108"/>
      <c r="J13" s="110"/>
      <c r="K13" s="110"/>
    </row>
    <row r="14" spans="1:11" ht="12.75" customHeight="1">
      <c r="A14" s="97"/>
      <c r="B14" s="100"/>
      <c r="C14" s="100"/>
      <c r="D14" s="100"/>
      <c r="E14" s="100"/>
      <c r="F14" s="103"/>
      <c r="G14" s="106"/>
      <c r="H14" s="108"/>
      <c r="I14" s="108"/>
      <c r="J14" s="110"/>
      <c r="K14" s="110"/>
    </row>
    <row r="15" spans="1:11" ht="21.75" customHeight="1" thickBot="1">
      <c r="A15" s="98"/>
      <c r="B15" s="101"/>
      <c r="C15" s="101"/>
      <c r="D15" s="101"/>
      <c r="E15" s="101"/>
      <c r="F15" s="104"/>
      <c r="G15" s="107"/>
      <c r="H15" s="108"/>
      <c r="I15" s="108"/>
      <c r="J15" s="111"/>
      <c r="K15" s="111"/>
    </row>
    <row r="16" spans="1:11" ht="15.75" customHeight="1">
      <c r="A16" s="129">
        <v>1</v>
      </c>
      <c r="B16" s="24" t="s">
        <v>4</v>
      </c>
      <c r="C16" s="45" t="s">
        <v>5</v>
      </c>
      <c r="D16" s="10">
        <f>D18+D17+D19+D20+D21</f>
        <v>936770</v>
      </c>
      <c r="E16" s="117">
        <f>D23+D63+D71+D72+D73+D76</f>
        <v>26809317.75</v>
      </c>
      <c r="F16" s="117">
        <f>D29+D65</f>
        <v>1280052.01</v>
      </c>
      <c r="G16" s="117">
        <f>D30+D66</f>
        <v>615434.78</v>
      </c>
      <c r="H16" s="117">
        <f>D31+D67</f>
        <v>276768.3</v>
      </c>
      <c r="I16" s="117">
        <f>D32+D68</f>
        <v>40328.93</v>
      </c>
      <c r="J16" s="119">
        <f>D34+D69</f>
        <v>347520</v>
      </c>
      <c r="K16" s="34"/>
    </row>
    <row r="17" spans="1:11" ht="15.75" customHeight="1">
      <c r="A17" s="130"/>
      <c r="B17" s="41"/>
      <c r="C17" s="44" t="s">
        <v>67</v>
      </c>
      <c r="D17" s="18">
        <v>406130</v>
      </c>
      <c r="E17" s="117"/>
      <c r="F17" s="117"/>
      <c r="G17" s="117"/>
      <c r="H17" s="117"/>
      <c r="I17" s="117"/>
      <c r="J17" s="119"/>
      <c r="K17" s="35"/>
    </row>
    <row r="18" spans="1:11" ht="15.75" customHeight="1">
      <c r="A18" s="130"/>
      <c r="B18" s="41"/>
      <c r="C18" s="44" t="s">
        <v>74</v>
      </c>
      <c r="D18" s="18">
        <v>233330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0"/>
      <c r="B19" s="41"/>
      <c r="C19" s="44" t="s">
        <v>14</v>
      </c>
      <c r="D19" s="18">
        <v>166080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30"/>
      <c r="B20" s="41"/>
      <c r="C20" s="44" t="s">
        <v>15</v>
      </c>
      <c r="D20" s="18">
        <v>91270</v>
      </c>
      <c r="E20" s="118"/>
      <c r="F20" s="118"/>
      <c r="G20" s="118"/>
      <c r="H20" s="118"/>
      <c r="I20" s="118"/>
      <c r="J20" s="120"/>
      <c r="K20" s="35"/>
    </row>
    <row r="21" spans="1:11" ht="15" customHeight="1">
      <c r="A21" s="130"/>
      <c r="B21" s="41"/>
      <c r="C21" s="44" t="s">
        <v>16</v>
      </c>
      <c r="D21" s="38">
        <v>39960</v>
      </c>
      <c r="E21" s="118"/>
      <c r="F21" s="118"/>
      <c r="G21" s="118"/>
      <c r="H21" s="118"/>
      <c r="I21" s="118"/>
      <c r="J21" s="120"/>
      <c r="K21" s="35"/>
    </row>
    <row r="22" spans="1:11" ht="15.75">
      <c r="A22" s="130"/>
      <c r="B22" s="41"/>
      <c r="C22" s="45" t="s">
        <v>6</v>
      </c>
      <c r="D22" s="19">
        <f>D23+D24</f>
        <v>2013856.51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30"/>
      <c r="B23" s="41"/>
      <c r="C23" s="46" t="s">
        <v>6</v>
      </c>
      <c r="D23" s="21">
        <v>2012580.26</v>
      </c>
      <c r="E23" s="118"/>
      <c r="F23" s="118"/>
      <c r="G23" s="118"/>
      <c r="H23" s="118"/>
      <c r="I23" s="118"/>
      <c r="J23" s="120"/>
      <c r="K23" s="35"/>
    </row>
    <row r="24" spans="1:11" ht="15" customHeight="1">
      <c r="A24" s="130"/>
      <c r="B24" s="41"/>
      <c r="C24" s="46" t="s">
        <v>31</v>
      </c>
      <c r="D24" s="21">
        <v>1276.25</v>
      </c>
      <c r="E24" s="118"/>
      <c r="F24" s="118"/>
      <c r="G24" s="118"/>
      <c r="H24" s="118"/>
      <c r="I24" s="118"/>
      <c r="J24" s="120"/>
      <c r="K24" s="35"/>
    </row>
    <row r="25" spans="1:11" ht="15.75">
      <c r="A25" s="130"/>
      <c r="B25" s="41"/>
      <c r="C25" s="45" t="s">
        <v>12</v>
      </c>
      <c r="D25" s="22">
        <f>D26+D27+D28</f>
        <v>506401.74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30"/>
      <c r="B26" s="41"/>
      <c r="C26" s="44" t="s">
        <v>17</v>
      </c>
      <c r="D26" s="21">
        <v>6291.74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30"/>
      <c r="B27" s="41"/>
      <c r="C27" s="44" t="s">
        <v>18</v>
      </c>
      <c r="D27" s="21">
        <v>407110</v>
      </c>
      <c r="E27" s="118"/>
      <c r="F27" s="118"/>
      <c r="G27" s="118"/>
      <c r="H27" s="118"/>
      <c r="I27" s="118"/>
      <c r="J27" s="120"/>
      <c r="K27" s="35"/>
    </row>
    <row r="28" spans="1:11" ht="15" customHeight="1">
      <c r="A28" s="130"/>
      <c r="B28" s="41"/>
      <c r="C28" s="44" t="s">
        <v>57</v>
      </c>
      <c r="D28" s="21">
        <v>93000</v>
      </c>
      <c r="E28" s="118"/>
      <c r="F28" s="118"/>
      <c r="G28" s="118"/>
      <c r="H28" s="118"/>
      <c r="I28" s="118"/>
      <c r="J28" s="120"/>
      <c r="K28" s="35"/>
    </row>
    <row r="29" spans="1:11" ht="15.75">
      <c r="A29" s="130"/>
      <c r="B29" s="41"/>
      <c r="C29" s="45" t="s">
        <v>7</v>
      </c>
      <c r="D29" s="10">
        <f>D30+D31+D32+D34+D33</f>
        <v>617515.17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30"/>
      <c r="B30" s="41"/>
      <c r="C30" s="44" t="s">
        <v>38</v>
      </c>
      <c r="D30" s="18">
        <v>305852.44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30"/>
      <c r="B31" s="41"/>
      <c r="C31" s="44" t="s">
        <v>75</v>
      </c>
      <c r="D31" s="18">
        <v>272233.45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30"/>
      <c r="B32" s="41"/>
      <c r="C32" s="17" t="s">
        <v>85</v>
      </c>
      <c r="D32" s="18">
        <v>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30"/>
      <c r="B33" s="41"/>
      <c r="C33" s="44" t="s">
        <v>81</v>
      </c>
      <c r="D33" s="18">
        <v>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30"/>
      <c r="B34" s="41"/>
      <c r="C34" s="44" t="s">
        <v>19</v>
      </c>
      <c r="D34" s="18">
        <v>39429.28</v>
      </c>
      <c r="E34" s="118"/>
      <c r="F34" s="118"/>
      <c r="G34" s="118"/>
      <c r="H34" s="118"/>
      <c r="I34" s="118"/>
      <c r="J34" s="120"/>
      <c r="K34" s="35"/>
    </row>
    <row r="35" spans="1:11" ht="15.75">
      <c r="A35" s="130"/>
      <c r="B35" s="41"/>
      <c r="C35" s="45" t="s">
        <v>8</v>
      </c>
      <c r="D35" s="10">
        <f>D36+D37+D38+D39</f>
        <v>2336929.12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30"/>
      <c r="B36" s="41"/>
      <c r="C36" s="46" t="s">
        <v>32</v>
      </c>
      <c r="D36" s="21">
        <v>1049909.12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30"/>
      <c r="B37" s="41"/>
      <c r="C37" s="46" t="s">
        <v>33</v>
      </c>
      <c r="D37" s="21">
        <v>60000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30"/>
      <c r="B38" s="41"/>
      <c r="C38" s="46" t="s">
        <v>88</v>
      </c>
      <c r="D38" s="21">
        <v>656420</v>
      </c>
      <c r="E38" s="118"/>
      <c r="F38" s="118"/>
      <c r="G38" s="118"/>
      <c r="H38" s="118"/>
      <c r="I38" s="118"/>
      <c r="J38" s="120"/>
      <c r="K38" s="35"/>
    </row>
    <row r="39" spans="1:11" ht="15" customHeight="1">
      <c r="A39" s="130"/>
      <c r="B39" s="41"/>
      <c r="C39" s="46" t="s">
        <v>90</v>
      </c>
      <c r="D39" s="21">
        <v>570600</v>
      </c>
      <c r="E39" s="118"/>
      <c r="F39" s="118"/>
      <c r="G39" s="118"/>
      <c r="H39" s="118"/>
      <c r="I39" s="118"/>
      <c r="J39" s="120"/>
      <c r="K39" s="35"/>
    </row>
    <row r="40" spans="1:11" ht="15.75">
      <c r="A40" s="130"/>
      <c r="B40" s="41"/>
      <c r="C40" s="45" t="s">
        <v>9</v>
      </c>
      <c r="D40" s="10">
        <f>D41+D42</f>
        <v>0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30"/>
      <c r="B41" s="41"/>
      <c r="C41" s="44" t="s">
        <v>29</v>
      </c>
      <c r="D41" s="18">
        <v>0</v>
      </c>
      <c r="E41" s="118"/>
      <c r="F41" s="118"/>
      <c r="G41" s="118"/>
      <c r="H41" s="118"/>
      <c r="I41" s="118"/>
      <c r="J41" s="120"/>
      <c r="K41" s="35"/>
    </row>
    <row r="42" spans="1:11" ht="15" customHeight="1">
      <c r="A42" s="130"/>
      <c r="B42" s="41"/>
      <c r="C42" s="44" t="s">
        <v>30</v>
      </c>
      <c r="D42" s="18">
        <v>0</v>
      </c>
      <c r="E42" s="118"/>
      <c r="F42" s="118"/>
      <c r="G42" s="118"/>
      <c r="H42" s="118"/>
      <c r="I42" s="118"/>
      <c r="J42" s="120"/>
      <c r="K42" s="35"/>
    </row>
    <row r="43" spans="1:12" ht="15.75">
      <c r="A43" s="130"/>
      <c r="B43" s="41"/>
      <c r="C43" s="45" t="s">
        <v>10</v>
      </c>
      <c r="D43" s="10">
        <f>D44+D45</f>
        <v>1752960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30"/>
      <c r="B44" s="41"/>
      <c r="C44" s="46" t="s">
        <v>52</v>
      </c>
      <c r="D44" s="21">
        <v>1668510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 customHeight="1">
      <c r="A45" s="130"/>
      <c r="B45" s="41"/>
      <c r="C45" s="46" t="s">
        <v>51</v>
      </c>
      <c r="D45" s="21">
        <v>84450</v>
      </c>
      <c r="E45" s="118"/>
      <c r="F45" s="118"/>
      <c r="G45" s="118"/>
      <c r="H45" s="118"/>
      <c r="I45" s="118"/>
      <c r="J45" s="120"/>
      <c r="K45" s="35"/>
      <c r="L45" s="3"/>
    </row>
    <row r="46" spans="1:12" ht="15.75">
      <c r="A46" s="130"/>
      <c r="B46" s="41"/>
      <c r="C46" s="45" t="s">
        <v>25</v>
      </c>
      <c r="D46" s="10">
        <f>D47+D48+D49+D50+D51</f>
        <v>263580</v>
      </c>
      <c r="E46" s="118"/>
      <c r="F46" s="118"/>
      <c r="G46" s="118"/>
      <c r="H46" s="118"/>
      <c r="I46" s="118"/>
      <c r="J46" s="120"/>
      <c r="K46" s="35"/>
      <c r="L46" s="3"/>
    </row>
    <row r="47" spans="1:12" ht="15" customHeight="1">
      <c r="A47" s="130"/>
      <c r="B47" s="41"/>
      <c r="C47" s="44" t="s">
        <v>28</v>
      </c>
      <c r="D47" s="18">
        <v>50820</v>
      </c>
      <c r="E47" s="118"/>
      <c r="F47" s="118"/>
      <c r="G47" s="118"/>
      <c r="H47" s="118"/>
      <c r="I47" s="118"/>
      <c r="J47" s="120"/>
      <c r="K47" s="35"/>
      <c r="L47" s="3"/>
    </row>
    <row r="48" spans="1:11" ht="15" customHeight="1">
      <c r="A48" s="130"/>
      <c r="B48" s="41"/>
      <c r="C48" s="44" t="s">
        <v>26</v>
      </c>
      <c r="D48" s="18">
        <v>75190</v>
      </c>
      <c r="E48" s="118"/>
      <c r="F48" s="118"/>
      <c r="G48" s="118"/>
      <c r="H48" s="118"/>
      <c r="I48" s="118"/>
      <c r="J48" s="120"/>
      <c r="K48" s="36">
        <f>D56+D77+D82</f>
        <v>29964076</v>
      </c>
    </row>
    <row r="49" spans="1:11" ht="15" customHeight="1">
      <c r="A49" s="130"/>
      <c r="B49" s="41"/>
      <c r="C49" s="44" t="s">
        <v>27</v>
      </c>
      <c r="D49" s="18">
        <v>46580</v>
      </c>
      <c r="E49" s="118"/>
      <c r="F49" s="118"/>
      <c r="G49" s="118"/>
      <c r="H49" s="118"/>
      <c r="I49" s="118"/>
      <c r="J49" s="120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18"/>
      <c r="F50" s="118"/>
      <c r="G50" s="118"/>
      <c r="H50" s="118"/>
      <c r="I50" s="118"/>
      <c r="J50" s="120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18"/>
      <c r="F51" s="118"/>
      <c r="G51" s="118"/>
      <c r="H51" s="118"/>
      <c r="I51" s="118"/>
      <c r="J51" s="120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18"/>
      <c r="F52" s="118"/>
      <c r="G52" s="118"/>
      <c r="H52" s="118"/>
      <c r="I52" s="118"/>
      <c r="J52" s="120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18"/>
      <c r="F53" s="118"/>
      <c r="G53" s="118"/>
      <c r="H53" s="118"/>
      <c r="I53" s="118"/>
      <c r="J53" s="120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18"/>
      <c r="F54" s="118"/>
      <c r="G54" s="118"/>
      <c r="H54" s="118"/>
      <c r="I54" s="118"/>
      <c r="J54" s="120"/>
      <c r="K54" s="35"/>
    </row>
    <row r="55" spans="1:11" ht="15.75">
      <c r="A55" s="7"/>
      <c r="B55" s="106" t="s">
        <v>23</v>
      </c>
      <c r="C55" s="121"/>
      <c r="D55" s="10">
        <f>D16+D22+D25+D29+D35+D40+D43+D46+D52</f>
        <v>8837932.54</v>
      </c>
      <c r="E55" s="118"/>
      <c r="F55" s="118"/>
      <c r="G55" s="118"/>
      <c r="H55" s="118"/>
      <c r="I55" s="118"/>
      <c r="J55" s="120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18"/>
      <c r="F56" s="118"/>
      <c r="G56" s="118"/>
      <c r="H56" s="118"/>
      <c r="I56" s="118"/>
      <c r="J56" s="120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18"/>
      <c r="F57" s="118"/>
      <c r="G57" s="118"/>
      <c r="H57" s="118"/>
      <c r="I57" s="118"/>
      <c r="J57" s="120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18"/>
      <c r="F58" s="118"/>
      <c r="G58" s="118"/>
      <c r="H58" s="118"/>
      <c r="I58" s="118"/>
      <c r="J58" s="120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18"/>
      <c r="F59" s="118"/>
      <c r="G59" s="118"/>
      <c r="H59" s="118"/>
      <c r="I59" s="118"/>
      <c r="J59" s="120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18"/>
      <c r="F60" s="118"/>
      <c r="G60" s="118"/>
      <c r="H60" s="118"/>
      <c r="I60" s="118"/>
      <c r="J60" s="120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18"/>
      <c r="F61" s="118"/>
      <c r="G61" s="118"/>
      <c r="H61" s="118"/>
      <c r="I61" s="118"/>
      <c r="J61" s="120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18"/>
      <c r="F62" s="118"/>
      <c r="G62" s="118"/>
      <c r="H62" s="118"/>
      <c r="I62" s="118"/>
      <c r="J62" s="120"/>
      <c r="K62" s="35"/>
      <c r="L62" s="3"/>
    </row>
    <row r="63" spans="1:11" ht="15.75">
      <c r="A63" s="122">
        <v>4</v>
      </c>
      <c r="B63" s="126" t="s">
        <v>11</v>
      </c>
      <c r="C63" s="16" t="s">
        <v>6</v>
      </c>
      <c r="D63" s="10">
        <v>4081481.35</v>
      </c>
      <c r="E63" s="118"/>
      <c r="F63" s="118"/>
      <c r="G63" s="118"/>
      <c r="H63" s="118"/>
      <c r="I63" s="118"/>
      <c r="J63" s="120"/>
      <c r="K63" s="35"/>
    </row>
    <row r="64" spans="1:11" ht="15.75">
      <c r="A64" s="123"/>
      <c r="B64" s="127"/>
      <c r="C64" s="16" t="s">
        <v>12</v>
      </c>
      <c r="D64" s="10">
        <v>10832.92</v>
      </c>
      <c r="E64" s="118"/>
      <c r="F64" s="118"/>
      <c r="G64" s="118"/>
      <c r="H64" s="118"/>
      <c r="I64" s="118"/>
      <c r="J64" s="120"/>
      <c r="K64" s="35"/>
    </row>
    <row r="65" spans="1:11" ht="15.75">
      <c r="A65" s="123"/>
      <c r="B65" s="127"/>
      <c r="C65" s="25" t="s">
        <v>7</v>
      </c>
      <c r="D65" s="11">
        <f>D66+D67+D68+D69</f>
        <v>662536.84</v>
      </c>
      <c r="E65" s="118"/>
      <c r="F65" s="118"/>
      <c r="G65" s="118"/>
      <c r="H65" s="118"/>
      <c r="I65" s="118"/>
      <c r="J65" s="120"/>
      <c r="K65" s="35"/>
    </row>
    <row r="66" spans="1:11" ht="15" customHeight="1">
      <c r="A66" s="124"/>
      <c r="B66" s="127"/>
      <c r="C66" s="17" t="s">
        <v>38</v>
      </c>
      <c r="D66" s="26">
        <v>309582.34</v>
      </c>
      <c r="E66" s="118"/>
      <c r="F66" s="118"/>
      <c r="G66" s="118"/>
      <c r="H66" s="118"/>
      <c r="I66" s="118"/>
      <c r="J66" s="120"/>
      <c r="K66" s="35"/>
    </row>
    <row r="67" spans="1:11" ht="15" customHeight="1">
      <c r="A67" s="124"/>
      <c r="B67" s="127"/>
      <c r="C67" s="17" t="s">
        <v>39</v>
      </c>
      <c r="D67" s="26">
        <v>4534.85</v>
      </c>
      <c r="E67" s="118"/>
      <c r="F67" s="118"/>
      <c r="G67" s="118"/>
      <c r="H67" s="118"/>
      <c r="I67" s="118"/>
      <c r="J67" s="120"/>
      <c r="K67" s="35"/>
    </row>
    <row r="68" spans="1:11" ht="15" customHeight="1">
      <c r="A68" s="124"/>
      <c r="B68" s="127"/>
      <c r="C68" s="17" t="s">
        <v>85</v>
      </c>
      <c r="D68" s="26">
        <v>40328.93</v>
      </c>
      <c r="E68" s="118"/>
      <c r="F68" s="118"/>
      <c r="G68" s="118"/>
      <c r="H68" s="118"/>
      <c r="I68" s="118"/>
      <c r="J68" s="120"/>
      <c r="K68" s="35"/>
    </row>
    <row r="69" spans="1:11" ht="15" customHeight="1">
      <c r="A69" s="125"/>
      <c r="B69" s="128"/>
      <c r="C69" s="17" t="s">
        <v>19</v>
      </c>
      <c r="D69" s="26">
        <v>308090.72</v>
      </c>
      <c r="E69" s="118"/>
      <c r="F69" s="118"/>
      <c r="G69" s="118"/>
      <c r="H69" s="118"/>
      <c r="I69" s="118"/>
      <c r="J69" s="120"/>
      <c r="K69" s="35"/>
    </row>
    <row r="70" spans="1:11" ht="15.75">
      <c r="A70" s="6"/>
      <c r="B70" s="106" t="s">
        <v>23</v>
      </c>
      <c r="C70" s="121"/>
      <c r="D70" s="11">
        <f>D63+D64+D65</f>
        <v>4754851.11</v>
      </c>
      <c r="E70" s="118"/>
      <c r="F70" s="118"/>
      <c r="G70" s="118"/>
      <c r="H70" s="118"/>
      <c r="I70" s="118"/>
      <c r="J70" s="120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18"/>
      <c r="F71" s="118"/>
      <c r="G71" s="118"/>
      <c r="H71" s="118"/>
      <c r="I71" s="118"/>
      <c r="J71" s="120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18"/>
      <c r="F72" s="118"/>
      <c r="G72" s="118"/>
      <c r="H72" s="118"/>
      <c r="I72" s="118"/>
      <c r="J72" s="120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18"/>
      <c r="F73" s="118"/>
      <c r="G73" s="118"/>
      <c r="H73" s="118"/>
      <c r="I73" s="118"/>
      <c r="J73" s="120"/>
      <c r="K73" s="35"/>
    </row>
    <row r="74" spans="1:11" ht="31.5">
      <c r="A74" s="2"/>
      <c r="B74" s="23"/>
      <c r="C74" s="30" t="s">
        <v>89</v>
      </c>
      <c r="D74" s="13">
        <v>1511880</v>
      </c>
      <c r="E74" s="118"/>
      <c r="F74" s="118"/>
      <c r="G74" s="118"/>
      <c r="H74" s="118"/>
      <c r="I74" s="118"/>
      <c r="J74" s="120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18"/>
      <c r="F75" s="118"/>
      <c r="G75" s="118"/>
      <c r="H75" s="118"/>
      <c r="I75" s="118"/>
      <c r="J75" s="120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18"/>
      <c r="F76" s="118"/>
      <c r="G76" s="118"/>
      <c r="H76" s="118"/>
      <c r="I76" s="118"/>
      <c r="J76" s="120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18"/>
      <c r="F77" s="118"/>
      <c r="G77" s="118"/>
      <c r="H77" s="118"/>
      <c r="I77" s="118"/>
      <c r="J77" s="120"/>
      <c r="K77" s="35"/>
    </row>
    <row r="78" spans="1:11" ht="15.75">
      <c r="A78" s="2"/>
      <c r="B78" s="16"/>
      <c r="C78" s="20" t="s">
        <v>43</v>
      </c>
      <c r="D78" s="32">
        <v>10700704</v>
      </c>
      <c r="E78" s="118"/>
      <c r="F78" s="118"/>
      <c r="G78" s="118"/>
      <c r="H78" s="118"/>
      <c r="I78" s="118"/>
      <c r="J78" s="120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67690205.78999999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2017-12-18T09:21:50Z</cp:lastPrinted>
  <dcterms:created xsi:type="dcterms:W3CDTF">2013-06-26T08:46:15Z</dcterms:created>
  <dcterms:modified xsi:type="dcterms:W3CDTF">2018-01-11T07:59:36Z</dcterms:modified>
  <cp:category/>
  <cp:version/>
  <cp:contentType/>
  <cp:contentStatus/>
</cp:coreProperties>
</file>